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264" documentId="8_{6FD41F3D-8B7A-46AE-8605-CC4738BBBF24}" xr6:coauthVersionLast="47" xr6:coauthVersionMax="47" xr10:uidLastSave="{178A206C-312D-40DF-8C54-73B062968499}"/>
  <bookViews>
    <workbookView xWindow="-110" yWindow="-110" windowWidth="19420" windowHeight="10300" xr2:uid="{00000000-000D-0000-FFFF-FFFF00000000}"/>
  </bookViews>
  <sheets>
    <sheet name="LEGEND" sheetId="47" r:id="rId1"/>
    <sheet name="WGI2023"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3" i="9" l="1"/>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AG63" i="9"/>
  <c r="AG62" i="9"/>
  <c r="AG61" i="9"/>
  <c r="AG60" i="9"/>
  <c r="AG59" i="9"/>
  <c r="AG58" i="9"/>
  <c r="AG57" i="9"/>
  <c r="AG56" i="9"/>
  <c r="AG55" i="9"/>
  <c r="AG54" i="9"/>
  <c r="AG53" i="9"/>
  <c r="AG52" i="9"/>
  <c r="AG51" i="9"/>
  <c r="AG50" i="9"/>
  <c r="AG49" i="9"/>
  <c r="AG48" i="9"/>
  <c r="AG47" i="9"/>
  <c r="AG46" i="9"/>
  <c r="AG45" i="9"/>
  <c r="AG44" i="9"/>
  <c r="AG43" i="9"/>
  <c r="AG42" i="9"/>
  <c r="AG41" i="9"/>
  <c r="AG40" i="9"/>
  <c r="AG39" i="9"/>
  <c r="AG38" i="9"/>
  <c r="AG37" i="9"/>
  <c r="AG36" i="9"/>
  <c r="AG35" i="9"/>
  <c r="AG34" i="9"/>
  <c r="AG33" i="9"/>
  <c r="AG32" i="9"/>
  <c r="AG31" i="9"/>
  <c r="AG30" i="9"/>
  <c r="AG29" i="9"/>
  <c r="AG28" i="9"/>
  <c r="AG27" i="9"/>
  <c r="AG26" i="9"/>
  <c r="AG25" i="9"/>
  <c r="AG24" i="9"/>
  <c r="AG23" i="9"/>
  <c r="AG22" i="9"/>
  <c r="AG21" i="9"/>
  <c r="AG20" i="9"/>
  <c r="AG19" i="9"/>
  <c r="AG18" i="9"/>
  <c r="AG17" i="9"/>
  <c r="AG16" i="9"/>
  <c r="AG15" i="9"/>
  <c r="AG14" i="9"/>
  <c r="AG13" i="9"/>
  <c r="AG12" i="9"/>
  <c r="AG11" i="9"/>
  <c r="AG10" i="9"/>
  <c r="AG9" i="9"/>
  <c r="AG8" i="9"/>
  <c r="AB8" i="9"/>
  <c r="AC8" i="9"/>
  <c r="AD8" i="9"/>
  <c r="AE8" i="9"/>
  <c r="AF8" i="9"/>
  <c r="AH8" i="9"/>
  <c r="AI8" i="9"/>
  <c r="AJ8" i="9"/>
  <c r="AK8" i="9"/>
  <c r="AL8" i="9"/>
  <c r="AM8" i="9"/>
  <c r="AN8" i="9"/>
  <c r="AO8" i="9"/>
  <c r="AB9" i="9"/>
  <c r="AC9" i="9"/>
  <c r="AD9" i="9"/>
  <c r="AE9" i="9"/>
  <c r="AF9" i="9"/>
  <c r="AH9" i="9"/>
  <c r="AI9" i="9"/>
  <c r="AJ9" i="9"/>
  <c r="AK9" i="9"/>
  <c r="AL9" i="9"/>
  <c r="AM9" i="9"/>
  <c r="AN9" i="9"/>
  <c r="AO9" i="9"/>
  <c r="G9" i="9" s="1"/>
  <c r="AB10" i="9"/>
  <c r="AC10" i="9"/>
  <c r="AD10" i="9"/>
  <c r="AE10" i="9"/>
  <c r="AF10" i="9"/>
  <c r="AH10" i="9"/>
  <c r="AI10" i="9"/>
  <c r="AJ10" i="9"/>
  <c r="AK10" i="9"/>
  <c r="AL10" i="9"/>
  <c r="AM10" i="9"/>
  <c r="AN10" i="9"/>
  <c r="AO10" i="9"/>
  <c r="G10" i="9" s="1"/>
  <c r="AB11" i="9"/>
  <c r="AC11" i="9"/>
  <c r="AD11" i="9"/>
  <c r="AE11" i="9"/>
  <c r="AF11" i="9"/>
  <c r="AH11" i="9"/>
  <c r="AI11" i="9"/>
  <c r="AJ11" i="9"/>
  <c r="AK11" i="9"/>
  <c r="AL11" i="9"/>
  <c r="AM11" i="9"/>
  <c r="AN11" i="9"/>
  <c r="AO11" i="9"/>
  <c r="AB12" i="9"/>
  <c r="AC12" i="9"/>
  <c r="AD12" i="9"/>
  <c r="AE12" i="9"/>
  <c r="AF12" i="9"/>
  <c r="AH12" i="9"/>
  <c r="AI12" i="9"/>
  <c r="AJ12" i="9"/>
  <c r="AK12" i="9"/>
  <c r="AL12" i="9"/>
  <c r="AM12" i="9"/>
  <c r="AN12" i="9"/>
  <c r="AO12" i="9"/>
  <c r="AB13" i="9"/>
  <c r="AC13" i="9"/>
  <c r="AD13" i="9"/>
  <c r="AE13" i="9"/>
  <c r="AF13" i="9"/>
  <c r="AH13" i="9"/>
  <c r="AI13" i="9"/>
  <c r="AJ13" i="9"/>
  <c r="AK13" i="9"/>
  <c r="AL13" i="9"/>
  <c r="AM13" i="9"/>
  <c r="AN13" i="9"/>
  <c r="AO13" i="9"/>
  <c r="AB14" i="9"/>
  <c r="AC14" i="9"/>
  <c r="AD14" i="9"/>
  <c r="AE14" i="9"/>
  <c r="AF14" i="9"/>
  <c r="AH14" i="9"/>
  <c r="AI14" i="9"/>
  <c r="AJ14" i="9"/>
  <c r="AK14" i="9"/>
  <c r="AL14" i="9"/>
  <c r="AM14" i="9"/>
  <c r="AN14" i="9"/>
  <c r="AO14" i="9"/>
  <c r="AB15" i="9"/>
  <c r="AC15" i="9"/>
  <c r="AD15" i="9"/>
  <c r="AE15" i="9"/>
  <c r="AF15" i="9"/>
  <c r="AH15" i="9"/>
  <c r="AI15" i="9"/>
  <c r="AJ15" i="9"/>
  <c r="AK15" i="9"/>
  <c r="AL15" i="9"/>
  <c r="AM15" i="9"/>
  <c r="AN15" i="9"/>
  <c r="AO15" i="9"/>
  <c r="AB16" i="9"/>
  <c r="AC16" i="9"/>
  <c r="AD16" i="9"/>
  <c r="AE16" i="9"/>
  <c r="AF16" i="9"/>
  <c r="AH16" i="9"/>
  <c r="AI16" i="9"/>
  <c r="AJ16" i="9"/>
  <c r="AK16" i="9"/>
  <c r="AL16" i="9"/>
  <c r="AM16" i="9"/>
  <c r="AN16" i="9"/>
  <c r="AO16" i="9"/>
  <c r="AB17" i="9"/>
  <c r="AC17" i="9"/>
  <c r="AD17" i="9"/>
  <c r="AE17" i="9"/>
  <c r="AF17" i="9"/>
  <c r="AH17" i="9"/>
  <c r="AI17" i="9"/>
  <c r="AJ17" i="9"/>
  <c r="AK17" i="9"/>
  <c r="AL17" i="9"/>
  <c r="AM17" i="9"/>
  <c r="AN17" i="9"/>
  <c r="AO17" i="9"/>
  <c r="AB18" i="9"/>
  <c r="AC18" i="9"/>
  <c r="AD18" i="9"/>
  <c r="AE18" i="9"/>
  <c r="AF18" i="9"/>
  <c r="AH18" i="9"/>
  <c r="AI18" i="9"/>
  <c r="AJ18" i="9"/>
  <c r="AK18" i="9"/>
  <c r="AL18" i="9"/>
  <c r="AM18" i="9"/>
  <c r="AN18" i="9"/>
  <c r="AO18" i="9"/>
  <c r="AB19" i="9"/>
  <c r="AC19" i="9"/>
  <c r="AD19" i="9"/>
  <c r="AE19" i="9"/>
  <c r="AF19" i="9"/>
  <c r="AH19" i="9"/>
  <c r="AI19" i="9"/>
  <c r="AJ19" i="9"/>
  <c r="AK19" i="9"/>
  <c r="AL19" i="9"/>
  <c r="AM19" i="9"/>
  <c r="AN19" i="9"/>
  <c r="AO19" i="9"/>
  <c r="AB20" i="9"/>
  <c r="D20" i="9" s="1"/>
  <c r="AC20" i="9"/>
  <c r="AD20" i="9"/>
  <c r="AE20" i="9"/>
  <c r="AF20" i="9"/>
  <c r="AH20" i="9"/>
  <c r="AI20" i="9"/>
  <c r="AJ20" i="9"/>
  <c r="AK20" i="9"/>
  <c r="AL20" i="9"/>
  <c r="AM20" i="9"/>
  <c r="AN20" i="9"/>
  <c r="AO20" i="9"/>
  <c r="AB21" i="9"/>
  <c r="AC21" i="9"/>
  <c r="AD21" i="9"/>
  <c r="AE21" i="9"/>
  <c r="AF21" i="9"/>
  <c r="AH21" i="9"/>
  <c r="AI21" i="9"/>
  <c r="AJ21" i="9"/>
  <c r="AK21" i="9"/>
  <c r="AL21" i="9"/>
  <c r="AM21" i="9"/>
  <c r="AN21" i="9"/>
  <c r="AO21" i="9"/>
  <c r="G21" i="9" s="1"/>
  <c r="AB22" i="9"/>
  <c r="AC22" i="9"/>
  <c r="AD22" i="9"/>
  <c r="AE22" i="9"/>
  <c r="AF22" i="9"/>
  <c r="AH22" i="9"/>
  <c r="AI22" i="9"/>
  <c r="AJ22" i="9"/>
  <c r="AK22" i="9"/>
  <c r="AL22" i="9"/>
  <c r="AM22" i="9"/>
  <c r="AN22" i="9"/>
  <c r="AO22" i="9"/>
  <c r="G22" i="9" s="1"/>
  <c r="AB23" i="9"/>
  <c r="AC23" i="9"/>
  <c r="AD23" i="9"/>
  <c r="AE23" i="9"/>
  <c r="AF23" i="9"/>
  <c r="AH23" i="9"/>
  <c r="AI23" i="9"/>
  <c r="AJ23" i="9"/>
  <c r="AK23" i="9"/>
  <c r="AL23" i="9"/>
  <c r="AM23" i="9"/>
  <c r="AN23" i="9"/>
  <c r="AO23" i="9"/>
  <c r="AB24" i="9"/>
  <c r="AC24" i="9"/>
  <c r="AD24" i="9"/>
  <c r="AE24" i="9"/>
  <c r="AF24" i="9"/>
  <c r="AH24" i="9"/>
  <c r="AI24" i="9"/>
  <c r="AJ24" i="9"/>
  <c r="AK24" i="9"/>
  <c r="AL24" i="9"/>
  <c r="AM24" i="9"/>
  <c r="AN24" i="9"/>
  <c r="AO24" i="9"/>
  <c r="AB25" i="9"/>
  <c r="AC25" i="9"/>
  <c r="AD25" i="9"/>
  <c r="AE25" i="9"/>
  <c r="AF25" i="9"/>
  <c r="AH25" i="9"/>
  <c r="AI25" i="9"/>
  <c r="AJ25" i="9"/>
  <c r="AK25" i="9"/>
  <c r="AL25" i="9"/>
  <c r="AM25" i="9"/>
  <c r="AN25" i="9"/>
  <c r="AO25" i="9"/>
  <c r="AB26" i="9"/>
  <c r="AC26" i="9"/>
  <c r="AD26" i="9"/>
  <c r="AE26" i="9"/>
  <c r="AF26" i="9"/>
  <c r="AH26" i="9"/>
  <c r="AI26" i="9"/>
  <c r="AJ26" i="9"/>
  <c r="AK26" i="9"/>
  <c r="AL26" i="9"/>
  <c r="AM26" i="9"/>
  <c r="AN26" i="9"/>
  <c r="AO26" i="9"/>
  <c r="AB27" i="9"/>
  <c r="AC27" i="9"/>
  <c r="AD27" i="9"/>
  <c r="AE27" i="9"/>
  <c r="AF27" i="9"/>
  <c r="AH27" i="9"/>
  <c r="AI27" i="9"/>
  <c r="AJ27" i="9"/>
  <c r="AK27" i="9"/>
  <c r="AL27" i="9"/>
  <c r="AM27" i="9"/>
  <c r="AN27" i="9"/>
  <c r="AO27" i="9"/>
  <c r="AB28" i="9"/>
  <c r="AC28" i="9"/>
  <c r="AD28" i="9"/>
  <c r="AE28" i="9"/>
  <c r="AF28" i="9"/>
  <c r="AH28" i="9"/>
  <c r="AI28" i="9"/>
  <c r="AJ28" i="9"/>
  <c r="AK28" i="9"/>
  <c r="AL28" i="9"/>
  <c r="AM28" i="9"/>
  <c r="AN28" i="9"/>
  <c r="AO28" i="9"/>
  <c r="AB29" i="9"/>
  <c r="AC29" i="9"/>
  <c r="AD29" i="9"/>
  <c r="AE29" i="9"/>
  <c r="AF29" i="9"/>
  <c r="AH29" i="9"/>
  <c r="AI29" i="9"/>
  <c r="AJ29" i="9"/>
  <c r="AK29" i="9"/>
  <c r="AL29" i="9"/>
  <c r="AM29" i="9"/>
  <c r="AN29" i="9"/>
  <c r="AO29" i="9"/>
  <c r="AB30" i="9"/>
  <c r="AC30" i="9"/>
  <c r="AD30" i="9"/>
  <c r="AE30" i="9"/>
  <c r="AF30" i="9"/>
  <c r="AH30" i="9"/>
  <c r="AI30" i="9"/>
  <c r="AJ30" i="9"/>
  <c r="AK30" i="9"/>
  <c r="AL30" i="9"/>
  <c r="AM30" i="9"/>
  <c r="AN30" i="9"/>
  <c r="AO30" i="9"/>
  <c r="AB31" i="9"/>
  <c r="AC31" i="9"/>
  <c r="AD31" i="9"/>
  <c r="AE31" i="9"/>
  <c r="AF31" i="9"/>
  <c r="AH31" i="9"/>
  <c r="AI31" i="9"/>
  <c r="AJ31" i="9"/>
  <c r="AK31" i="9"/>
  <c r="AL31" i="9"/>
  <c r="AM31" i="9"/>
  <c r="AN31" i="9"/>
  <c r="AO31" i="9"/>
  <c r="AB32" i="9"/>
  <c r="AC32" i="9"/>
  <c r="AD32" i="9"/>
  <c r="AE32" i="9"/>
  <c r="AF32" i="9"/>
  <c r="AH32" i="9"/>
  <c r="AI32" i="9"/>
  <c r="AJ32" i="9"/>
  <c r="AK32" i="9"/>
  <c r="AL32" i="9"/>
  <c r="AM32" i="9"/>
  <c r="AN32" i="9"/>
  <c r="AO32" i="9"/>
  <c r="AB33" i="9"/>
  <c r="AC33" i="9"/>
  <c r="AD33" i="9"/>
  <c r="AE33" i="9"/>
  <c r="AF33" i="9"/>
  <c r="AH33" i="9"/>
  <c r="AI33" i="9"/>
  <c r="AJ33" i="9"/>
  <c r="AK33" i="9"/>
  <c r="AL33" i="9"/>
  <c r="AM33" i="9"/>
  <c r="AN33" i="9"/>
  <c r="AO33" i="9"/>
  <c r="G33" i="9" s="1"/>
  <c r="AB34" i="9"/>
  <c r="AC34" i="9"/>
  <c r="AD34" i="9"/>
  <c r="AE34" i="9"/>
  <c r="AF34" i="9"/>
  <c r="AH34" i="9"/>
  <c r="AI34" i="9"/>
  <c r="AJ34" i="9"/>
  <c r="AK34" i="9"/>
  <c r="AL34" i="9"/>
  <c r="AM34" i="9"/>
  <c r="AN34" i="9"/>
  <c r="AO34" i="9"/>
  <c r="G34" i="9" s="1"/>
  <c r="AB35" i="9"/>
  <c r="AC35" i="9"/>
  <c r="AD35" i="9"/>
  <c r="AE35" i="9"/>
  <c r="AF35" i="9"/>
  <c r="AH35" i="9"/>
  <c r="AI35" i="9"/>
  <c r="AJ35" i="9"/>
  <c r="AK35" i="9"/>
  <c r="AL35" i="9"/>
  <c r="AM35" i="9"/>
  <c r="AN35" i="9"/>
  <c r="AO35" i="9"/>
  <c r="AB36" i="9"/>
  <c r="AC36" i="9"/>
  <c r="AD36" i="9"/>
  <c r="AE36" i="9"/>
  <c r="AF36" i="9"/>
  <c r="AH36" i="9"/>
  <c r="AI36" i="9"/>
  <c r="AJ36" i="9"/>
  <c r="AK36" i="9"/>
  <c r="AL36" i="9"/>
  <c r="AM36" i="9"/>
  <c r="AN36" i="9"/>
  <c r="AO36" i="9"/>
  <c r="AB37" i="9"/>
  <c r="AC37" i="9"/>
  <c r="AD37" i="9"/>
  <c r="AE37" i="9"/>
  <c r="AF37" i="9"/>
  <c r="AH37" i="9"/>
  <c r="AI37" i="9"/>
  <c r="AJ37" i="9"/>
  <c r="AK37" i="9"/>
  <c r="AL37" i="9"/>
  <c r="AM37" i="9"/>
  <c r="AN37" i="9"/>
  <c r="AO37" i="9"/>
  <c r="AB38" i="9"/>
  <c r="AC38" i="9"/>
  <c r="AD38" i="9"/>
  <c r="AE38" i="9"/>
  <c r="AF38" i="9"/>
  <c r="AH38" i="9"/>
  <c r="AI38" i="9"/>
  <c r="AJ38" i="9"/>
  <c r="AK38" i="9"/>
  <c r="AL38" i="9"/>
  <c r="AM38" i="9"/>
  <c r="AN38" i="9"/>
  <c r="AO38" i="9"/>
  <c r="AB39" i="9"/>
  <c r="AC39" i="9"/>
  <c r="AD39" i="9"/>
  <c r="AE39" i="9"/>
  <c r="AF39" i="9"/>
  <c r="AH39" i="9"/>
  <c r="AI39" i="9"/>
  <c r="AJ39" i="9"/>
  <c r="AK39" i="9"/>
  <c r="AL39" i="9"/>
  <c r="AM39" i="9"/>
  <c r="AN39" i="9"/>
  <c r="AO39" i="9"/>
  <c r="AB40" i="9"/>
  <c r="AC40" i="9"/>
  <c r="AD40" i="9"/>
  <c r="AE40" i="9"/>
  <c r="AF40" i="9"/>
  <c r="AH40" i="9"/>
  <c r="AI40" i="9"/>
  <c r="AJ40" i="9"/>
  <c r="AK40" i="9"/>
  <c r="AL40" i="9"/>
  <c r="AM40" i="9"/>
  <c r="AN40" i="9"/>
  <c r="AO40" i="9"/>
  <c r="AB41" i="9"/>
  <c r="AC41" i="9"/>
  <c r="AD41" i="9"/>
  <c r="AE41" i="9"/>
  <c r="AF41" i="9"/>
  <c r="AH41" i="9"/>
  <c r="AI41" i="9"/>
  <c r="AJ41" i="9"/>
  <c r="AK41" i="9"/>
  <c r="AL41" i="9"/>
  <c r="AM41" i="9"/>
  <c r="AN41" i="9"/>
  <c r="AO41" i="9"/>
  <c r="AB42" i="9"/>
  <c r="AC42" i="9"/>
  <c r="AD42" i="9"/>
  <c r="AE42" i="9"/>
  <c r="AF42" i="9"/>
  <c r="AH42" i="9"/>
  <c r="AI42" i="9"/>
  <c r="AJ42" i="9"/>
  <c r="AK42" i="9"/>
  <c r="AL42" i="9"/>
  <c r="AM42" i="9"/>
  <c r="AN42" i="9"/>
  <c r="AO42" i="9"/>
  <c r="AB43" i="9"/>
  <c r="AC43" i="9"/>
  <c r="AD43" i="9"/>
  <c r="AE43" i="9"/>
  <c r="AF43" i="9"/>
  <c r="AH43" i="9"/>
  <c r="AI43" i="9"/>
  <c r="AJ43" i="9"/>
  <c r="AK43" i="9"/>
  <c r="AL43" i="9"/>
  <c r="AM43" i="9"/>
  <c r="AN43" i="9"/>
  <c r="AO43" i="9"/>
  <c r="AB44" i="9"/>
  <c r="AC44" i="9"/>
  <c r="AD44" i="9"/>
  <c r="AE44" i="9"/>
  <c r="AF44" i="9"/>
  <c r="AH44" i="9"/>
  <c r="AI44" i="9"/>
  <c r="AJ44" i="9"/>
  <c r="AK44" i="9"/>
  <c r="AL44" i="9"/>
  <c r="AM44" i="9"/>
  <c r="AN44" i="9"/>
  <c r="AO44" i="9"/>
  <c r="AB45" i="9"/>
  <c r="AC45" i="9"/>
  <c r="AD45" i="9"/>
  <c r="AE45" i="9"/>
  <c r="AF45" i="9"/>
  <c r="AH45" i="9"/>
  <c r="AI45" i="9"/>
  <c r="AJ45" i="9"/>
  <c r="AK45" i="9"/>
  <c r="AL45" i="9"/>
  <c r="AM45" i="9"/>
  <c r="AN45" i="9"/>
  <c r="AO45" i="9"/>
  <c r="AB46" i="9"/>
  <c r="AC46" i="9"/>
  <c r="AD46" i="9"/>
  <c r="AE46" i="9"/>
  <c r="AF46" i="9"/>
  <c r="AH46" i="9"/>
  <c r="AI46" i="9"/>
  <c r="AJ46" i="9"/>
  <c r="AK46" i="9"/>
  <c r="AL46" i="9"/>
  <c r="AM46" i="9"/>
  <c r="AN46" i="9"/>
  <c r="AO46" i="9"/>
  <c r="G46" i="9" s="1"/>
  <c r="AB47" i="9"/>
  <c r="AC47" i="9"/>
  <c r="AD47" i="9"/>
  <c r="AE47" i="9"/>
  <c r="AF47" i="9"/>
  <c r="AH47" i="9"/>
  <c r="AI47" i="9"/>
  <c r="AJ47" i="9"/>
  <c r="AK47" i="9"/>
  <c r="AL47" i="9"/>
  <c r="AM47" i="9"/>
  <c r="AN47" i="9"/>
  <c r="AO47" i="9"/>
  <c r="AB48" i="9"/>
  <c r="AC48" i="9"/>
  <c r="AD48" i="9"/>
  <c r="AE48" i="9"/>
  <c r="AF48" i="9"/>
  <c r="AH48" i="9"/>
  <c r="AI48" i="9"/>
  <c r="AJ48" i="9"/>
  <c r="AK48" i="9"/>
  <c r="AL48" i="9"/>
  <c r="AM48" i="9"/>
  <c r="AN48" i="9"/>
  <c r="AO48" i="9"/>
  <c r="AB49" i="9"/>
  <c r="AC49" i="9"/>
  <c r="AD49" i="9"/>
  <c r="AE49" i="9"/>
  <c r="AF49" i="9"/>
  <c r="AH49" i="9"/>
  <c r="AI49" i="9"/>
  <c r="AJ49" i="9"/>
  <c r="AK49" i="9"/>
  <c r="AL49" i="9"/>
  <c r="AM49" i="9"/>
  <c r="AN49" i="9"/>
  <c r="AO49" i="9"/>
  <c r="AB50" i="9"/>
  <c r="AC50" i="9"/>
  <c r="AD50" i="9"/>
  <c r="AE50" i="9"/>
  <c r="AF50" i="9"/>
  <c r="AH50" i="9"/>
  <c r="AI50" i="9"/>
  <c r="AJ50" i="9"/>
  <c r="AK50" i="9"/>
  <c r="AL50" i="9"/>
  <c r="AM50" i="9"/>
  <c r="AN50" i="9"/>
  <c r="AO50" i="9"/>
  <c r="AB51" i="9"/>
  <c r="AC51" i="9"/>
  <c r="AD51" i="9"/>
  <c r="AE51" i="9"/>
  <c r="AF51" i="9"/>
  <c r="AH51" i="9"/>
  <c r="AI51" i="9"/>
  <c r="AJ51" i="9"/>
  <c r="AK51" i="9"/>
  <c r="AL51" i="9"/>
  <c r="AM51" i="9"/>
  <c r="AN51" i="9"/>
  <c r="AO51" i="9"/>
  <c r="AB52" i="9"/>
  <c r="AC52" i="9"/>
  <c r="AD52" i="9"/>
  <c r="AE52" i="9"/>
  <c r="AF52" i="9"/>
  <c r="AH52" i="9"/>
  <c r="AI52" i="9"/>
  <c r="AJ52" i="9"/>
  <c r="AK52" i="9"/>
  <c r="AL52" i="9"/>
  <c r="AM52" i="9"/>
  <c r="AN52" i="9"/>
  <c r="AO52" i="9"/>
  <c r="AB53" i="9"/>
  <c r="AC53" i="9"/>
  <c r="AD53" i="9"/>
  <c r="AE53" i="9"/>
  <c r="AF53" i="9"/>
  <c r="AH53" i="9"/>
  <c r="AI53" i="9"/>
  <c r="AJ53" i="9"/>
  <c r="AK53" i="9"/>
  <c r="AL53" i="9"/>
  <c r="AM53" i="9"/>
  <c r="AN53" i="9"/>
  <c r="AO53" i="9"/>
  <c r="AB54" i="9"/>
  <c r="AC54" i="9"/>
  <c r="AD54" i="9"/>
  <c r="AE54" i="9"/>
  <c r="AF54" i="9"/>
  <c r="AH54" i="9"/>
  <c r="AI54" i="9"/>
  <c r="AJ54" i="9"/>
  <c r="AK54" i="9"/>
  <c r="AL54" i="9"/>
  <c r="AM54" i="9"/>
  <c r="AN54" i="9"/>
  <c r="AO54" i="9"/>
  <c r="AB55" i="9"/>
  <c r="AC55" i="9"/>
  <c r="AD55" i="9"/>
  <c r="AE55" i="9"/>
  <c r="AF55" i="9"/>
  <c r="AH55" i="9"/>
  <c r="AI55" i="9"/>
  <c r="AJ55" i="9"/>
  <c r="AK55" i="9"/>
  <c r="AL55" i="9"/>
  <c r="AM55" i="9"/>
  <c r="AN55" i="9"/>
  <c r="AO55" i="9"/>
  <c r="AB56" i="9"/>
  <c r="AC56" i="9"/>
  <c r="AD56" i="9"/>
  <c r="AE56" i="9"/>
  <c r="AF56" i="9"/>
  <c r="AH56" i="9"/>
  <c r="AI56" i="9"/>
  <c r="AJ56" i="9"/>
  <c r="AK56" i="9"/>
  <c r="AL56" i="9"/>
  <c r="AM56" i="9"/>
  <c r="AN56" i="9"/>
  <c r="AO56" i="9"/>
  <c r="AB57" i="9"/>
  <c r="AC57" i="9"/>
  <c r="AD57" i="9"/>
  <c r="AE57" i="9"/>
  <c r="AF57" i="9"/>
  <c r="AH57" i="9"/>
  <c r="AI57" i="9"/>
  <c r="AJ57" i="9"/>
  <c r="AK57" i="9"/>
  <c r="AL57" i="9"/>
  <c r="AM57" i="9"/>
  <c r="AN57" i="9"/>
  <c r="AO57" i="9"/>
  <c r="AB58" i="9"/>
  <c r="AC58" i="9"/>
  <c r="AD58" i="9"/>
  <c r="AE58" i="9"/>
  <c r="AF58" i="9"/>
  <c r="AH58" i="9"/>
  <c r="AI58" i="9"/>
  <c r="AJ58" i="9"/>
  <c r="AK58" i="9"/>
  <c r="AL58" i="9"/>
  <c r="AM58" i="9"/>
  <c r="AN58" i="9"/>
  <c r="AO58" i="9"/>
  <c r="G58" i="9" s="1"/>
  <c r="AB59" i="9"/>
  <c r="AC59" i="9"/>
  <c r="AD59" i="9"/>
  <c r="AE59" i="9"/>
  <c r="AF59" i="9"/>
  <c r="AH59" i="9"/>
  <c r="AI59" i="9"/>
  <c r="AJ59" i="9"/>
  <c r="AK59" i="9"/>
  <c r="AL59" i="9"/>
  <c r="AM59" i="9"/>
  <c r="AN59" i="9"/>
  <c r="AO59" i="9"/>
  <c r="AB60" i="9"/>
  <c r="AC60" i="9"/>
  <c r="AD60" i="9"/>
  <c r="AE60" i="9"/>
  <c r="AF60" i="9"/>
  <c r="AH60" i="9"/>
  <c r="AI60" i="9"/>
  <c r="AJ60" i="9"/>
  <c r="AK60" i="9"/>
  <c r="AL60" i="9"/>
  <c r="AM60" i="9"/>
  <c r="AN60" i="9"/>
  <c r="AO60" i="9"/>
  <c r="AB61" i="9"/>
  <c r="AC61" i="9"/>
  <c r="AD61" i="9"/>
  <c r="AE61" i="9"/>
  <c r="AF61" i="9"/>
  <c r="AH61" i="9"/>
  <c r="AI61" i="9"/>
  <c r="AJ61" i="9"/>
  <c r="AK61" i="9"/>
  <c r="AL61" i="9"/>
  <c r="AM61" i="9"/>
  <c r="AN61" i="9"/>
  <c r="AO61" i="9"/>
  <c r="AB62" i="9"/>
  <c r="AC62" i="9"/>
  <c r="AD62" i="9"/>
  <c r="AE62" i="9"/>
  <c r="AF62" i="9"/>
  <c r="AH62" i="9"/>
  <c r="AI62" i="9"/>
  <c r="AJ62" i="9"/>
  <c r="AK62" i="9"/>
  <c r="AL62" i="9"/>
  <c r="AM62" i="9"/>
  <c r="AN62" i="9"/>
  <c r="AO62" i="9"/>
  <c r="AB63" i="9"/>
  <c r="AC63" i="9"/>
  <c r="AD63" i="9"/>
  <c r="AE63" i="9"/>
  <c r="AF63" i="9"/>
  <c r="AH63" i="9"/>
  <c r="AI63" i="9"/>
  <c r="AJ63" i="9"/>
  <c r="AK63" i="9"/>
  <c r="AL63" i="9"/>
  <c r="AM63" i="9"/>
  <c r="AN63" i="9"/>
  <c r="AO63" i="9"/>
  <c r="AA9" i="9"/>
  <c r="C9" i="9" s="1"/>
  <c r="AA10" i="9"/>
  <c r="C10" i="9" s="1"/>
  <c r="AA11" i="9"/>
  <c r="C11" i="9" s="1"/>
  <c r="AA12" i="9"/>
  <c r="C12" i="9" s="1"/>
  <c r="AA13" i="9"/>
  <c r="C13" i="9" s="1"/>
  <c r="AA14" i="9"/>
  <c r="C14" i="9" s="1"/>
  <c r="AA15" i="9"/>
  <c r="C15" i="9" s="1"/>
  <c r="AA16" i="9"/>
  <c r="C16" i="9" s="1"/>
  <c r="AA17" i="9"/>
  <c r="C17" i="9" s="1"/>
  <c r="AA18" i="9"/>
  <c r="C18" i="9" s="1"/>
  <c r="AA19" i="9"/>
  <c r="C19" i="9" s="1"/>
  <c r="AA20" i="9"/>
  <c r="C20" i="9" s="1"/>
  <c r="AA21" i="9"/>
  <c r="C21" i="9" s="1"/>
  <c r="AA22" i="9"/>
  <c r="C22" i="9" s="1"/>
  <c r="AA23" i="9"/>
  <c r="C23" i="9" s="1"/>
  <c r="AA24" i="9"/>
  <c r="C24" i="9" s="1"/>
  <c r="AA25" i="9"/>
  <c r="C25" i="9" s="1"/>
  <c r="AA26" i="9"/>
  <c r="C26" i="9" s="1"/>
  <c r="AA27" i="9"/>
  <c r="C27" i="9" s="1"/>
  <c r="AA28" i="9"/>
  <c r="C28" i="9" s="1"/>
  <c r="AA29" i="9"/>
  <c r="C29" i="9" s="1"/>
  <c r="AA30" i="9"/>
  <c r="C30" i="9" s="1"/>
  <c r="AA31" i="9"/>
  <c r="C31" i="9" s="1"/>
  <c r="AA32" i="9"/>
  <c r="C32" i="9" s="1"/>
  <c r="AA33" i="9"/>
  <c r="C33" i="9" s="1"/>
  <c r="AA34" i="9"/>
  <c r="C34" i="9" s="1"/>
  <c r="AA35" i="9"/>
  <c r="C35" i="9" s="1"/>
  <c r="AA36" i="9"/>
  <c r="C36" i="9" s="1"/>
  <c r="AA37" i="9"/>
  <c r="C37" i="9" s="1"/>
  <c r="AA38" i="9"/>
  <c r="C38" i="9" s="1"/>
  <c r="AA39" i="9"/>
  <c r="C39" i="9" s="1"/>
  <c r="AA40" i="9"/>
  <c r="C40" i="9" s="1"/>
  <c r="AA41" i="9"/>
  <c r="C41" i="9" s="1"/>
  <c r="AA42" i="9"/>
  <c r="C42" i="9" s="1"/>
  <c r="AA43" i="9"/>
  <c r="C43" i="9" s="1"/>
  <c r="AA44" i="9"/>
  <c r="C44" i="9" s="1"/>
  <c r="AA45" i="9"/>
  <c r="C45" i="9" s="1"/>
  <c r="AA46" i="9"/>
  <c r="C46" i="9" s="1"/>
  <c r="AA47" i="9"/>
  <c r="C47" i="9" s="1"/>
  <c r="AA48" i="9"/>
  <c r="C48" i="9" s="1"/>
  <c r="AA49" i="9"/>
  <c r="C49" i="9" s="1"/>
  <c r="AA50" i="9"/>
  <c r="C50" i="9" s="1"/>
  <c r="AA51" i="9"/>
  <c r="C51" i="9" s="1"/>
  <c r="AA52" i="9"/>
  <c r="C52" i="9" s="1"/>
  <c r="AA53" i="9"/>
  <c r="C53" i="9" s="1"/>
  <c r="AA54" i="9"/>
  <c r="C54" i="9" s="1"/>
  <c r="AA55" i="9"/>
  <c r="C55" i="9" s="1"/>
  <c r="AA56" i="9"/>
  <c r="C56" i="9" s="1"/>
  <c r="AA57" i="9"/>
  <c r="C57" i="9" s="1"/>
  <c r="AA58" i="9"/>
  <c r="C58" i="9" s="1"/>
  <c r="AA59" i="9"/>
  <c r="C59" i="9" s="1"/>
  <c r="AA60" i="9"/>
  <c r="C60" i="9" s="1"/>
  <c r="AA61" i="9"/>
  <c r="C61" i="9" s="1"/>
  <c r="AA62" i="9"/>
  <c r="C62" i="9" s="1"/>
  <c r="AA63" i="9"/>
  <c r="C63" i="9" s="1"/>
  <c r="AA8" i="9"/>
  <c r="C8" i="9" s="1"/>
  <c r="D49" i="9" l="1"/>
  <c r="G51" i="9"/>
  <c r="D25" i="9"/>
  <c r="D13" i="9"/>
  <c r="D32" i="9"/>
  <c r="F58" i="9"/>
  <c r="F46" i="9"/>
  <c r="D37" i="9"/>
  <c r="F34" i="9"/>
  <c r="F22" i="9"/>
  <c r="G15" i="9"/>
  <c r="F10" i="9"/>
  <c r="G63" i="9"/>
  <c r="D61" i="9"/>
  <c r="F39" i="9"/>
  <c r="F27" i="9"/>
  <c r="F15" i="9"/>
  <c r="D8" i="9"/>
  <c r="G39" i="9"/>
  <c r="G27" i="9"/>
  <c r="G61" i="9"/>
  <c r="D56" i="9"/>
  <c r="G31" i="9"/>
  <c r="G19" i="9"/>
  <c r="D44" i="9"/>
  <c r="F63" i="9"/>
  <c r="D60" i="9"/>
  <c r="F51" i="9"/>
  <c r="F45" i="9"/>
  <c r="D36" i="9"/>
  <c r="D24" i="9"/>
  <c r="F21" i="9"/>
  <c r="G30" i="9"/>
  <c r="G24" i="9"/>
  <c r="G12" i="9"/>
  <c r="F62" i="9"/>
  <c r="F50" i="9"/>
  <c r="D47" i="9"/>
  <c r="F44" i="9"/>
  <c r="D41" i="9"/>
  <c r="F38" i="9"/>
  <c r="F26" i="9"/>
  <c r="D23" i="9"/>
  <c r="F20" i="9"/>
  <c r="D17" i="9"/>
  <c r="G53" i="9"/>
  <c r="G41" i="9"/>
  <c r="G29" i="9"/>
  <c r="F29" i="9"/>
  <c r="F17" i="9"/>
  <c r="G57" i="9"/>
  <c r="F53" i="9"/>
  <c r="D62" i="9"/>
  <c r="F59" i="9"/>
  <c r="D50" i="9"/>
  <c r="F47" i="9"/>
  <c r="D38" i="9"/>
  <c r="F35" i="9"/>
  <c r="D26" i="9"/>
  <c r="F23" i="9"/>
  <c r="D14" i="9"/>
  <c r="F11" i="9"/>
  <c r="D48" i="9"/>
  <c r="F33" i="9"/>
  <c r="D18" i="9"/>
  <c r="D12" i="9"/>
  <c r="G36" i="9"/>
  <c r="G18" i="9"/>
  <c r="F56" i="9"/>
  <c r="D53" i="9"/>
  <c r="D35" i="9"/>
  <c r="G62" i="9"/>
  <c r="G56" i="9"/>
  <c r="G55" i="9"/>
  <c r="D55" i="9"/>
  <c r="G50" i="9"/>
  <c r="G44" i="9"/>
  <c r="G43" i="9"/>
  <c r="D43" i="9"/>
  <c r="G38" i="9"/>
  <c r="G32" i="9"/>
  <c r="D31" i="9"/>
  <c r="G26" i="9"/>
  <c r="G20" i="9"/>
  <c r="D19" i="9"/>
  <c r="G14" i="9"/>
  <c r="G8" i="9"/>
  <c r="F57" i="9"/>
  <c r="D54" i="9"/>
  <c r="D42" i="9"/>
  <c r="D30" i="9"/>
  <c r="F9" i="9"/>
  <c r="G42" i="9"/>
  <c r="D59" i="9"/>
  <c r="F32" i="9"/>
  <c r="D29" i="9"/>
  <c r="F14" i="9"/>
  <c r="D11" i="9"/>
  <c r="F8" i="9"/>
  <c r="G17" i="9"/>
  <c r="G45" i="9"/>
  <c r="F41" i="9"/>
  <c r="F52" i="9"/>
  <c r="G49" i="9"/>
  <c r="F40" i="9"/>
  <c r="G37" i="9"/>
  <c r="F28" i="9"/>
  <c r="G25" i="9"/>
  <c r="F16" i="9"/>
  <c r="G13" i="9"/>
  <c r="D22" i="9"/>
  <c r="G11" i="9"/>
  <c r="G40" i="9"/>
  <c r="F60" i="9"/>
  <c r="F49" i="9"/>
  <c r="D46" i="9"/>
  <c r="D34" i="9"/>
  <c r="D16" i="9"/>
  <c r="D27" i="9"/>
  <c r="F30" i="9"/>
  <c r="G59" i="9"/>
  <c r="G47" i="9"/>
  <c r="G35" i="9"/>
  <c r="F24" i="9"/>
  <c r="F12" i="9"/>
  <c r="D63" i="9"/>
  <c r="F61" i="9"/>
  <c r="D58" i="9"/>
  <c r="G52" i="9"/>
  <c r="F43" i="9"/>
  <c r="D40" i="9"/>
  <c r="F36" i="9"/>
  <c r="F31" i="9"/>
  <c r="G28" i="9"/>
  <c r="D28" i="9"/>
  <c r="F25" i="9"/>
  <c r="F19" i="9"/>
  <c r="G16" i="9"/>
  <c r="F13" i="9"/>
  <c r="D15" i="9"/>
  <c r="D57" i="9"/>
  <c r="F54" i="9"/>
  <c r="D51" i="9"/>
  <c r="D45" i="9"/>
  <c r="D39" i="9"/>
  <c r="D33" i="9"/>
  <c r="D21" i="9"/>
  <c r="F18" i="9"/>
  <c r="D9" i="9"/>
  <c r="G23" i="9"/>
  <c r="D10" i="9"/>
  <c r="F55" i="9"/>
  <c r="D52" i="9"/>
  <c r="F48" i="9"/>
  <c r="F37" i="9"/>
  <c r="F42" i="9"/>
  <c r="G60" i="9"/>
  <c r="G54" i="9"/>
  <c r="G48" i="9"/>
</calcChain>
</file>

<file path=xl/sharedStrings.xml><?xml version="1.0" encoding="utf-8"?>
<sst xmlns="http://schemas.openxmlformats.org/spreadsheetml/2006/main" count="266" uniqueCount="192">
  <si>
    <t>Data Provider</t>
  </si>
  <si>
    <t>Description</t>
  </si>
  <si>
    <t>Website</t>
  </si>
  <si>
    <t>Data Source</t>
  </si>
  <si>
    <t>Type</t>
  </si>
  <si>
    <t>Respondents</t>
  </si>
  <si>
    <t>Frequency</t>
  </si>
  <si>
    <t>Country Coverage</t>
  </si>
  <si>
    <t>Public Access</t>
  </si>
  <si>
    <t>Voice and Accountability</t>
  </si>
  <si>
    <t>NA</t>
  </si>
  <si>
    <t>..</t>
  </si>
  <si>
    <t>Political Stability and Absence of Violence</t>
  </si>
  <si>
    <t>Government Effectiveness</t>
  </si>
  <si>
    <t>X</t>
  </si>
  <si>
    <t>Regulatory Quality</t>
  </si>
  <si>
    <t>Rule of Law</t>
  </si>
  <si>
    <t>Control of Corruption</t>
  </si>
  <si>
    <t>Year of Publication</t>
  </si>
  <si>
    <t>Averaged Rescaled Data</t>
  </si>
  <si>
    <t>Original Data</t>
  </si>
  <si>
    <t>Rescaled Data</t>
  </si>
  <si>
    <t xml:space="preserve"> </t>
  </si>
  <si>
    <t>Max</t>
  </si>
  <si>
    <t>Min</t>
  </si>
  <si>
    <t>Orientation</t>
  </si>
  <si>
    <t>Assigned to</t>
  </si>
  <si>
    <t>RQ</t>
  </si>
  <si>
    <t>GE</t>
  </si>
  <si>
    <t>CC</t>
  </si>
  <si>
    <t>RL</t>
  </si>
  <si>
    <t>CODE</t>
  </si>
  <si>
    <t>COUNTRY</t>
  </si>
  <si>
    <t>CAF</t>
  </si>
  <si>
    <t>TCD</t>
  </si>
  <si>
    <t>Chad</t>
  </si>
  <si>
    <t>CIV</t>
  </si>
  <si>
    <t>GMB</t>
  </si>
  <si>
    <t>GHA</t>
  </si>
  <si>
    <t>Ghana</t>
  </si>
  <si>
    <t>LSO</t>
  </si>
  <si>
    <t>Lesotho</t>
  </si>
  <si>
    <t>MDG</t>
  </si>
  <si>
    <t>Madagascar</t>
  </si>
  <si>
    <t>RWA</t>
  </si>
  <si>
    <t>Rwanda</t>
  </si>
  <si>
    <t>SLE</t>
  </si>
  <si>
    <t>Sierra Leone</t>
  </si>
  <si>
    <t>TZA</t>
  </si>
  <si>
    <t>Tanzania</t>
  </si>
  <si>
    <t>TGO</t>
  </si>
  <si>
    <t>Togo</t>
  </si>
  <si>
    <t>Central African Republic</t>
  </si>
  <si>
    <t>WBS23GE</t>
  </si>
  <si>
    <t>WBS23RQ</t>
  </si>
  <si>
    <t>WBS23RL</t>
  </si>
  <si>
    <t>WBS23CC</t>
  </si>
  <si>
    <t>Multilateral development bank headquartered in Washington, DC</t>
  </si>
  <si>
    <t>https://www.enterprisesurveys.org/en/enterprisesurveys</t>
  </si>
  <si>
    <t>World Bank Enterprise Surveys</t>
  </si>
  <si>
    <t>World Bank Enterprise Surveys (WBS)</t>
  </si>
  <si>
    <t>World Bank Group</t>
  </si>
  <si>
    <t>Survey</t>
  </si>
  <si>
    <t>PV</t>
  </si>
  <si>
    <t>AUT</t>
  </si>
  <si>
    <t>Austria</t>
  </si>
  <si>
    <t>BGD</t>
  </si>
  <si>
    <t>Bangladesh</t>
  </si>
  <si>
    <t>BRB</t>
  </si>
  <si>
    <t>Barbados</t>
  </si>
  <si>
    <t>BIH</t>
  </si>
  <si>
    <t>Bosnia and Herzegovina</t>
  </si>
  <si>
    <t>BWA</t>
  </si>
  <si>
    <t>Botswana</t>
  </si>
  <si>
    <t>BGR</t>
  </si>
  <si>
    <t>Bulgaria</t>
  </si>
  <si>
    <t>KHM</t>
  </si>
  <si>
    <t>Cambodia</t>
  </si>
  <si>
    <t>COL</t>
  </si>
  <si>
    <t>Colombia</t>
  </si>
  <si>
    <t>CRI</t>
  </si>
  <si>
    <t>Costa Rica</t>
  </si>
  <si>
    <t>HRV</t>
  </si>
  <si>
    <t>Croatia</t>
  </si>
  <si>
    <t>Côte d'Ivoire</t>
  </si>
  <si>
    <t>SLV</t>
  </si>
  <si>
    <t>El Salvador</t>
  </si>
  <si>
    <t>EST</t>
  </si>
  <si>
    <t>Estonia</t>
  </si>
  <si>
    <t>FRA</t>
  </si>
  <si>
    <t>France</t>
  </si>
  <si>
    <t>Gambia, The</t>
  </si>
  <si>
    <t>GEO</t>
  </si>
  <si>
    <t>Georgia</t>
  </si>
  <si>
    <t>DEU</t>
  </si>
  <si>
    <t>Germany</t>
  </si>
  <si>
    <t>GRC</t>
  </si>
  <si>
    <t>Greece</t>
  </si>
  <si>
    <t>HKG</t>
  </si>
  <si>
    <t>Hong Kong SAR, China</t>
  </si>
  <si>
    <t>HUN</t>
  </si>
  <si>
    <t>Hungary</t>
  </si>
  <si>
    <t>IND</t>
  </si>
  <si>
    <t>India</t>
  </si>
  <si>
    <t>IDN</t>
  </si>
  <si>
    <t>Indonesia</t>
  </si>
  <si>
    <t>IRQ</t>
  </si>
  <si>
    <t>Iraq</t>
  </si>
  <si>
    <t>KGZ</t>
  </si>
  <si>
    <t>Kyrgyz Republic</t>
  </si>
  <si>
    <t>MUS</t>
  </si>
  <si>
    <t>Mauritius</t>
  </si>
  <si>
    <t>MEX</t>
  </si>
  <si>
    <t>Mexico</t>
  </si>
  <si>
    <t>MNE</t>
  </si>
  <si>
    <t>Montenegro</t>
  </si>
  <si>
    <t>MAR</t>
  </si>
  <si>
    <t>Morocco</t>
  </si>
  <si>
    <t>NPL</t>
  </si>
  <si>
    <t>Nepal</t>
  </si>
  <si>
    <t>NZL</t>
  </si>
  <si>
    <t>New Zealand</t>
  </si>
  <si>
    <t>MKD</t>
  </si>
  <si>
    <t>North Macedonia</t>
  </si>
  <si>
    <t>PAK</t>
  </si>
  <si>
    <t>Pakistan</t>
  </si>
  <si>
    <t>PRY</t>
  </si>
  <si>
    <t>Paraguay</t>
  </si>
  <si>
    <t>PER</t>
  </si>
  <si>
    <t>Peru</t>
  </si>
  <si>
    <t>PHL</t>
  </si>
  <si>
    <t>Philippines</t>
  </si>
  <si>
    <t>PRT</t>
  </si>
  <si>
    <t>Portugal</t>
  </si>
  <si>
    <t>ROM</t>
  </si>
  <si>
    <t>Romania</t>
  </si>
  <si>
    <t>WSM</t>
  </si>
  <si>
    <t>Samoa</t>
  </si>
  <si>
    <t>SAU</t>
  </si>
  <si>
    <t>Saudi Arabia</t>
  </si>
  <si>
    <t>SYC</t>
  </si>
  <si>
    <t>Seychelles</t>
  </si>
  <si>
    <t>SGP</t>
  </si>
  <si>
    <t>Singapore</t>
  </si>
  <si>
    <t>SVK</t>
  </si>
  <si>
    <t>Slovak Republic</t>
  </si>
  <si>
    <t>ESP</t>
  </si>
  <si>
    <t>Spain</t>
  </si>
  <si>
    <t>TMP</t>
  </si>
  <si>
    <t>Timor-Leste</t>
  </si>
  <si>
    <t>VUT</t>
  </si>
  <si>
    <t>Vanuatu</t>
  </si>
  <si>
    <t>VNM</t>
  </si>
  <si>
    <t>Viet Nam</t>
  </si>
  <si>
    <t>WBG</t>
  </si>
  <si>
    <t>West Bank and Gaza</t>
  </si>
  <si>
    <t>WBS23PV</t>
  </si>
  <si>
    <t>Managers dealing with government regulations</t>
  </si>
  <si>
    <t>Courts independence</t>
  </si>
  <si>
    <t>Informal payments as a share of revenue</t>
  </si>
  <si>
    <t>Firm-level disaggregated data and economy-level aggregates are publicly accessible on the Enterprise Survey website.</t>
  </si>
  <si>
    <t>Business owners and managers</t>
  </si>
  <si>
    <t>reg1
Managers dealing with government regulations</t>
  </si>
  <si>
    <t>disp3
Courts independence</t>
  </si>
  <si>
    <t>corr4
Informal payments as a share of revenue</t>
  </si>
  <si>
    <t>graft3
Bribery incidence</t>
  </si>
  <si>
    <t>Mediation as a realiable alternative</t>
  </si>
  <si>
    <t>Bribery incidence</t>
  </si>
  <si>
    <t>Political instability as an obstacle</t>
  </si>
  <si>
    <t>Electricity as an obstacle</t>
  </si>
  <si>
    <t>Transport as an obstacle</t>
  </si>
  <si>
    <t>Customs and trade regulations as an obstacle</t>
  </si>
  <si>
    <t>Tax administration as an obstacle</t>
  </si>
  <si>
    <t>Labor regulations as an obstacle</t>
  </si>
  <si>
    <t>Courts as an obstacle</t>
  </si>
  <si>
    <t>Crime as an obstacle</t>
  </si>
  <si>
    <t>Arbitration as a reliable alternative</t>
  </si>
  <si>
    <t>Corruption as an obstacle</t>
  </si>
  <si>
    <t>reg7
Political instability as an obstacle</t>
  </si>
  <si>
    <t>in12
Electricity as an obstacle</t>
  </si>
  <si>
    <t>in11
Transport as an obstacle</t>
  </si>
  <si>
    <t>tr9
Customs and trade regulations as an obstacle</t>
  </si>
  <si>
    <t>reg5
Tax administration as an obstacle</t>
  </si>
  <si>
    <t>wk9
Labor regulations as an obstacle</t>
  </si>
  <si>
    <t>crime9
Courts as an obstacle</t>
  </si>
  <si>
    <t>crime8
Crime as an obstacle</t>
  </si>
  <si>
    <t>disp4
Arbitration as a reliable alternative</t>
  </si>
  <si>
    <t>disp5
Mediation as a reliable alternative</t>
  </si>
  <si>
    <t>corr11
Corruption as an obstacle</t>
  </si>
  <si>
    <t>Every three years since 2023.  Before 2023 this data source did not have sufficiently regular country coverage for inclusion in the WGI.</t>
  </si>
  <si>
    <t>About 180 economies in the world starting in 2023 on a three-year rotating basis.</t>
  </si>
  <si>
    <t>World Bank Enterprise Surveys (WBES) are nationally representative firm-level surveys with top managers and owners of businesses that provide insight into many business environment topics such as access to finance, corruption, infrastructure, and performance, among others. Starting in 2023, for each economy, the WBES data are updated every three years.  Note that between 2000 and 2015 the WGI used data from the Transition Economies Business Environment Survey (BPS) which covered only transition economies on an approximately three-year cycle.  The BPS was implemented by the World Bank Enterprise Survey team.  However, it is treated as a separate discontinued source in the WGI because the new WBS will have global coverage on a rotating three-year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</si>
</sst>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sz val="8"/>
      <name val="Arial"/>
      <family val="2"/>
    </font>
    <font>
      <sz val="10"/>
      <name val="Arial"/>
      <family val="2"/>
    </font>
    <font>
      <u/>
      <sz val="11"/>
      <color theme="11"/>
      <name val="Calibri"/>
      <family val="2"/>
      <scheme val="minor"/>
    </font>
    <font>
      <b/>
      <sz val="10"/>
      <name val="Times New Roman"/>
      <family val="1"/>
    </font>
    <font>
      <sz val="9"/>
      <name val="Times New Roman"/>
      <family val="1"/>
    </font>
    <font>
      <b/>
      <sz val="9"/>
      <name val="Times New Roman"/>
      <family val="1"/>
    </font>
    <font>
      <sz val="12"/>
      <name val="Times New Roman"/>
      <family val="1"/>
    </font>
    <font>
      <sz val="8"/>
      <name val="Times New Roman"/>
      <family val="1"/>
    </font>
    <font>
      <b/>
      <sz val="9"/>
      <name val="Calibri"/>
      <family val="2"/>
      <scheme val="minor"/>
    </font>
    <font>
      <b/>
      <sz val="8"/>
      <name val="Calibri"/>
      <family val="2"/>
      <scheme val="minor"/>
    </font>
    <font>
      <sz val="8"/>
      <name val="Calibri"/>
      <family val="2"/>
      <scheme val="minor"/>
    </font>
    <font>
      <sz val="8"/>
      <color theme="1"/>
      <name val="Calibri"/>
      <family val="2"/>
      <scheme val="minor"/>
    </font>
    <font>
      <b/>
      <sz val="8"/>
      <name val="Arial"/>
      <family val="2"/>
    </font>
    <font>
      <b/>
      <sz val="9"/>
      <name val="Arial"/>
      <family val="2"/>
    </font>
    <font>
      <sz val="9"/>
      <color theme="1"/>
      <name val="Arial"/>
      <family val="2"/>
    </font>
    <font>
      <sz val="9"/>
      <name val="Arial"/>
      <family val="2"/>
    </font>
    <font>
      <sz val="9"/>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28">
    <xf numFmtId="0" fontId="0"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53">
    <xf numFmtId="0" fontId="0" fillId="0" borderId="0" xfId="0"/>
    <xf numFmtId="0" fontId="0" fillId="0" borderId="0" xfId="0" applyAlignment="1">
      <alignment wrapText="1"/>
    </xf>
    <xf numFmtId="0" fontId="1" fillId="0" borderId="0" xfId="0" applyFont="1"/>
    <xf numFmtId="2" fontId="0" fillId="0" borderId="0" xfId="0" applyNumberFormat="1"/>
    <xf numFmtId="0" fontId="1" fillId="0" borderId="0" xfId="0" applyFont="1" applyAlignment="1">
      <alignment wrapText="1"/>
    </xf>
    <xf numFmtId="164" fontId="2" fillId="2" borderId="0" xfId="1" applyNumberFormat="1" applyFont="1" applyFill="1" applyAlignment="1">
      <alignment horizontal="center"/>
    </xf>
    <xf numFmtId="164" fontId="2" fillId="2" borderId="0" xfId="1" applyNumberFormat="1" applyFont="1" applyFill="1"/>
    <xf numFmtId="0" fontId="0" fillId="2" borderId="0" xfId="1" applyFont="1" applyFill="1"/>
    <xf numFmtId="0" fontId="6" fillId="2" borderId="0" xfId="1" applyFont="1" applyFill="1" applyAlignment="1">
      <alignment horizontal="center" vertical="top"/>
    </xf>
    <xf numFmtId="0" fontId="2" fillId="2" borderId="0" xfId="1" applyFont="1" applyFill="1" applyAlignment="1">
      <alignment horizontal="center"/>
    </xf>
    <xf numFmtId="0" fontId="7" fillId="2" borderId="0" xfId="1" applyFont="1" applyFill="1" applyAlignment="1">
      <alignment horizontal="justify" vertical="top" wrapText="1"/>
    </xf>
    <xf numFmtId="0" fontId="8" fillId="2" borderId="0" xfId="1" applyFont="1" applyFill="1" applyAlignment="1">
      <alignment wrapText="1"/>
    </xf>
    <xf numFmtId="0" fontId="10" fillId="2" borderId="0" xfId="1" applyFont="1" applyFill="1" applyAlignment="1">
      <alignment horizontal="justify" vertical="top" wrapText="1"/>
    </xf>
    <xf numFmtId="0" fontId="11" fillId="2" borderId="0" xfId="1" applyFont="1" applyFill="1" applyAlignment="1">
      <alignment horizontal="justify" vertical="top" wrapText="1"/>
    </xf>
    <xf numFmtId="0" fontId="9" fillId="2" borderId="0" xfId="1" applyFont="1" applyFill="1" applyAlignment="1">
      <alignment wrapText="1"/>
    </xf>
    <xf numFmtId="0" fontId="12" fillId="2" borderId="0" xfId="1" applyFont="1" applyFill="1" applyAlignment="1">
      <alignment horizontal="center"/>
    </xf>
    <xf numFmtId="0" fontId="13" fillId="2" borderId="0" xfId="1" applyFont="1" applyFill="1"/>
    <xf numFmtId="0" fontId="0" fillId="2" borderId="1" xfId="1" applyFont="1" applyFill="1" applyBorder="1"/>
    <xf numFmtId="0" fontId="14" fillId="2" borderId="0" xfId="1" applyFont="1" applyFill="1" applyAlignment="1">
      <alignment horizontal="center"/>
    </xf>
    <xf numFmtId="0" fontId="15" fillId="2" borderId="0" xfId="1" applyFont="1" applyFill="1" applyAlignment="1">
      <alignment wrapText="1"/>
    </xf>
    <xf numFmtId="0" fontId="6" fillId="2" borderId="0" xfId="1" applyFont="1" applyFill="1" applyAlignment="1">
      <alignment horizontal="justify" vertical="top" wrapText="1"/>
    </xf>
    <xf numFmtId="0" fontId="6" fillId="2" borderId="0" xfId="1" applyFont="1" applyFill="1" applyAlignment="1">
      <alignment horizontal="justify" vertical="top" wrapText="1"/>
    </xf>
    <xf numFmtId="0" fontId="1" fillId="0" borderId="0" xfId="0" applyFont="1" applyFill="1"/>
    <xf numFmtId="0" fontId="15" fillId="2" borderId="2" xfId="1" applyFont="1" applyFill="1" applyBorder="1"/>
    <xf numFmtId="0" fontId="16" fillId="2" borderId="2" xfId="1" applyFont="1" applyFill="1" applyBorder="1"/>
    <xf numFmtId="0" fontId="17" fillId="2" borderId="4" xfId="1" applyFont="1" applyFill="1" applyBorder="1"/>
    <xf numFmtId="0" fontId="16" fillId="2" borderId="4" xfId="1" applyFont="1" applyFill="1" applyBorder="1"/>
    <xf numFmtId="0" fontId="16" fillId="2" borderId="4" xfId="1" applyFont="1" applyFill="1" applyBorder="1" applyAlignment="1">
      <alignment horizontal="center" vertical="center"/>
    </xf>
    <xf numFmtId="0" fontId="15" fillId="2" borderId="3" xfId="1" applyFont="1" applyFill="1" applyBorder="1"/>
    <xf numFmtId="0" fontId="15" fillId="2" borderId="0" xfId="1" applyFont="1" applyFill="1" applyAlignment="1">
      <alignment horizontal="center"/>
    </xf>
    <xf numFmtId="0" fontId="15" fillId="2" borderId="4" xfId="1" applyFont="1" applyFill="1" applyBorder="1"/>
    <xf numFmtId="0" fontId="15" fillId="2" borderId="0" xfId="1" applyFont="1" applyFill="1" applyAlignment="1">
      <alignment horizontal="center" vertical="center"/>
    </xf>
    <xf numFmtId="0" fontId="16" fillId="2" borderId="5" xfId="1" applyFont="1" applyFill="1" applyBorder="1"/>
    <xf numFmtId="0" fontId="17" fillId="2" borderId="1" xfId="1" applyFont="1" applyFill="1" applyBorder="1"/>
    <xf numFmtId="0" fontId="16" fillId="2" borderId="6" xfId="1" applyFont="1" applyFill="1" applyBorder="1"/>
    <xf numFmtId="0" fontId="16" fillId="2" borderId="1" xfId="1" applyFont="1" applyFill="1" applyBorder="1"/>
    <xf numFmtId="0" fontId="16" fillId="2" borderId="7" xfId="1" applyFont="1" applyFill="1" applyBorder="1"/>
    <xf numFmtId="0" fontId="0" fillId="3" borderId="1" xfId="1" applyFont="1" applyFill="1" applyBorder="1" applyAlignment="1">
      <alignment horizontal="justify" vertical="center" wrapText="1"/>
    </xf>
    <xf numFmtId="0" fontId="0" fillId="3" borderId="1" xfId="1" applyFont="1" applyFill="1" applyBorder="1"/>
    <xf numFmtId="0" fontId="16" fillId="3" borderId="0" xfId="1" applyFont="1" applyFill="1"/>
    <xf numFmtId="0" fontId="16" fillId="3" borderId="3" xfId="1" applyFont="1" applyFill="1" applyBorder="1"/>
    <xf numFmtId="0" fontId="17" fillId="3" borderId="0" xfId="1" applyFont="1" applyFill="1" applyAlignment="1">
      <alignment horizontal="center" vertical="center"/>
    </xf>
    <xf numFmtId="0" fontId="15" fillId="3" borderId="0" xfId="1" applyFont="1" applyFill="1"/>
    <xf numFmtId="0" fontId="17" fillId="3" borderId="0" xfId="1" applyFont="1" applyFill="1"/>
    <xf numFmtId="0" fontId="16" fillId="3" borderId="0" xfId="1" applyFont="1" applyFill="1" applyAlignment="1">
      <alignment horizontal="center" vertical="center"/>
    </xf>
    <xf numFmtId="0" fontId="17" fillId="3" borderId="0" xfId="1" applyFont="1" applyFill="1" applyAlignment="1">
      <alignment vertical="center"/>
    </xf>
    <xf numFmtId="0" fontId="17" fillId="3" borderId="0" xfId="1" applyFont="1" applyFill="1" applyAlignment="1">
      <alignment wrapText="1"/>
    </xf>
    <xf numFmtId="0" fontId="17" fillId="3" borderId="0" xfId="1" applyFont="1" applyFill="1" applyAlignment="1">
      <alignment horizontal="left" wrapText="1"/>
    </xf>
    <xf numFmtId="0" fontId="18" fillId="3" borderId="0" xfId="1" applyFont="1" applyFill="1" applyAlignment="1">
      <alignment vertical="center"/>
    </xf>
    <xf numFmtId="164" fontId="0" fillId="0" borderId="0" xfId="0" applyNumberFormat="1"/>
    <xf numFmtId="0" fontId="5" fillId="2" borderId="0" xfId="1" applyFont="1" applyFill="1" applyAlignment="1">
      <alignment horizontal="center" vertical="top" wrapText="1"/>
    </xf>
    <xf numFmtId="0" fontId="0" fillId="0" borderId="0" xfId="0" applyAlignment="1"/>
    <xf numFmtId="0" fontId="6" fillId="3" borderId="0" xfId="1" applyFont="1" applyFill="1" applyAlignment="1">
      <alignment horizontal="left" vertical="top" wrapText="1"/>
    </xf>
  </cellXfs>
  <cellStyles count="28">
    <cellStyle name="_x000d__x000a_JournalTemplate=C:\COMFO\CTALK\JOURSTD.TPL_x000d__x000a_LbStateAddress=3 3 0 251 1 89 2 311_x000d__x000a_LbStateJou" xfId="1" xr:uid="{00000000-0005-0000-0000-000000000000}"/>
    <cellStyle name="Followed Hyperlink" xfId="2" builtinId="9" hidden="1"/>
    <cellStyle name="Followed Hyperlink" xfId="7" builtinId="9" hidden="1"/>
    <cellStyle name="Followed Hyperlink" xfId="19" builtinId="9" hidden="1"/>
    <cellStyle name="Followed Hyperlink" xfId="18" builtinId="9" hidden="1"/>
    <cellStyle name="Followed Hyperlink" xfId="21" builtinId="9" hidden="1"/>
    <cellStyle name="Followed Hyperlink" xfId="24" builtinId="9" hidden="1"/>
    <cellStyle name="Followed Hyperlink" xfId="25" builtinId="9" hidden="1"/>
    <cellStyle name="Followed Hyperlink" xfId="26" builtinId="9" hidden="1"/>
    <cellStyle name="Followed Hyperlink" xfId="16" builtinId="9" hidden="1"/>
    <cellStyle name="Followed Hyperlink" xfId="17" builtinId="9" hidden="1"/>
    <cellStyle name="Followed Hyperlink" xfId="14" builtinId="9" hidden="1"/>
    <cellStyle name="Followed Hyperlink" xfId="13" builtinId="9" hidden="1"/>
    <cellStyle name="Followed Hyperlink" xfId="20" builtinId="9" hidden="1"/>
    <cellStyle name="Followed Hyperlink" xfId="22" builtinId="9" hidden="1"/>
    <cellStyle name="Followed Hyperlink" xfId="9" builtinId="9" hidden="1"/>
    <cellStyle name="Followed Hyperlink" xfId="8" builtinId="9" hidden="1"/>
    <cellStyle name="Followed Hyperlink" xfId="11" builtinId="9" hidden="1"/>
    <cellStyle name="Followed Hyperlink" xfId="12" builtinId="9" hidden="1"/>
    <cellStyle name="Followed Hyperlink" xfId="4" builtinId="9" hidden="1"/>
    <cellStyle name="Followed Hyperlink" xfId="5" builtinId="9" hidden="1"/>
    <cellStyle name="Followed Hyperlink" xfId="3" builtinId="9" hidden="1"/>
    <cellStyle name="Followed Hyperlink" xfId="10" builtinId="9" hidden="1"/>
    <cellStyle name="Followed Hyperlink" xfId="15" builtinId="9" hidden="1"/>
    <cellStyle name="Followed Hyperlink" xfId="6" builtinId="9" hidden="1"/>
    <cellStyle name="Followed Hyperlink" xfId="23" builtinId="9" hidden="1"/>
    <cellStyle name="Followed Hyperlink" xfId="27"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23910-99EB-4E78-9795-EB0D6884A2CE}">
  <dimension ref="A1:Q47"/>
  <sheetViews>
    <sheetView tabSelected="1" zoomScaleNormal="100" workbookViewId="0">
      <selection sqref="A1:E1"/>
    </sheetView>
  </sheetViews>
  <sheetFormatPr defaultColWidth="8.81640625" defaultRowHeight="14.5" x14ac:dyDescent="0.35"/>
  <cols>
    <col min="1" max="1" width="15.1796875" style="9" customWidth="1"/>
    <col min="2" max="2" width="1.1796875" style="9" customWidth="1"/>
    <col min="3" max="3" width="50.453125" style="9" customWidth="1"/>
    <col min="4" max="4" width="0.453125" style="9" customWidth="1"/>
    <col min="5" max="5" width="5.453125" style="9" customWidth="1"/>
    <col min="6" max="17" width="7.1796875" style="9" customWidth="1"/>
    <col min="18" max="240" width="8.81640625" style="7"/>
    <col min="241" max="241" width="15.1796875" style="7" customWidth="1"/>
    <col min="242" max="242" width="1.1796875" style="7" customWidth="1"/>
    <col min="243" max="243" width="50.453125" style="7" customWidth="1"/>
    <col min="244" max="244" width="0.453125" style="7" customWidth="1"/>
    <col min="245" max="256" width="4.81640625" style="7" customWidth="1"/>
    <col min="257" max="257" width="1.1796875" style="7" customWidth="1"/>
    <col min="258" max="273" width="7.1796875" style="7" customWidth="1"/>
    <col min="274" max="496" width="8.81640625" style="7"/>
    <col min="497" max="497" width="15.1796875" style="7" customWidth="1"/>
    <col min="498" max="498" width="1.1796875" style="7" customWidth="1"/>
    <col min="499" max="499" width="50.453125" style="7" customWidth="1"/>
    <col min="500" max="500" width="0.453125" style="7" customWidth="1"/>
    <col min="501" max="512" width="4.81640625" style="7" customWidth="1"/>
    <col min="513" max="513" width="1.1796875" style="7" customWidth="1"/>
    <col min="514" max="529" width="7.1796875" style="7" customWidth="1"/>
    <col min="530" max="752" width="8.81640625" style="7"/>
    <col min="753" max="753" width="15.1796875" style="7" customWidth="1"/>
    <col min="754" max="754" width="1.1796875" style="7" customWidth="1"/>
    <col min="755" max="755" width="50.453125" style="7" customWidth="1"/>
    <col min="756" max="756" width="0.453125" style="7" customWidth="1"/>
    <col min="757" max="768" width="4.81640625" style="7" customWidth="1"/>
    <col min="769" max="769" width="1.1796875" style="7" customWidth="1"/>
    <col min="770" max="785" width="7.1796875" style="7" customWidth="1"/>
    <col min="786" max="1008" width="8.81640625" style="7"/>
    <col min="1009" max="1009" width="15.1796875" style="7" customWidth="1"/>
    <col min="1010" max="1010" width="1.1796875" style="7" customWidth="1"/>
    <col min="1011" max="1011" width="50.453125" style="7" customWidth="1"/>
    <col min="1012" max="1012" width="0.453125" style="7" customWidth="1"/>
    <col min="1013" max="1024" width="4.81640625" style="7" customWidth="1"/>
    <col min="1025" max="1025" width="1.1796875" style="7" customWidth="1"/>
    <col min="1026" max="1041" width="7.1796875" style="7" customWidth="1"/>
    <col min="1042" max="1264" width="8.81640625" style="7"/>
    <col min="1265" max="1265" width="15.1796875" style="7" customWidth="1"/>
    <col min="1266" max="1266" width="1.1796875" style="7" customWidth="1"/>
    <col min="1267" max="1267" width="50.453125" style="7" customWidth="1"/>
    <col min="1268" max="1268" width="0.453125" style="7" customWidth="1"/>
    <col min="1269" max="1280" width="4.81640625" style="7" customWidth="1"/>
    <col min="1281" max="1281" width="1.1796875" style="7" customWidth="1"/>
    <col min="1282" max="1297" width="7.1796875" style="7" customWidth="1"/>
    <col min="1298" max="1520" width="8.81640625" style="7"/>
    <col min="1521" max="1521" width="15.1796875" style="7" customWidth="1"/>
    <col min="1522" max="1522" width="1.1796875" style="7" customWidth="1"/>
    <col min="1523" max="1523" width="50.453125" style="7" customWidth="1"/>
    <col min="1524" max="1524" width="0.453125" style="7" customWidth="1"/>
    <col min="1525" max="1536" width="4.81640625" style="7" customWidth="1"/>
    <col min="1537" max="1537" width="1.1796875" style="7" customWidth="1"/>
    <col min="1538" max="1553" width="7.1796875" style="7" customWidth="1"/>
    <col min="1554" max="1776" width="8.81640625" style="7"/>
    <col min="1777" max="1777" width="15.1796875" style="7" customWidth="1"/>
    <col min="1778" max="1778" width="1.1796875" style="7" customWidth="1"/>
    <col min="1779" max="1779" width="50.453125" style="7" customWidth="1"/>
    <col min="1780" max="1780" width="0.453125" style="7" customWidth="1"/>
    <col min="1781" max="1792" width="4.81640625" style="7" customWidth="1"/>
    <col min="1793" max="1793" width="1.1796875" style="7" customWidth="1"/>
    <col min="1794" max="1809" width="7.1796875" style="7" customWidth="1"/>
    <col min="1810" max="2032" width="8.81640625" style="7"/>
    <col min="2033" max="2033" width="15.1796875" style="7" customWidth="1"/>
    <col min="2034" max="2034" width="1.1796875" style="7" customWidth="1"/>
    <col min="2035" max="2035" width="50.453125" style="7" customWidth="1"/>
    <col min="2036" max="2036" width="0.453125" style="7" customWidth="1"/>
    <col min="2037" max="2048" width="4.81640625" style="7" customWidth="1"/>
    <col min="2049" max="2049" width="1.1796875" style="7" customWidth="1"/>
    <col min="2050" max="2065" width="7.1796875" style="7" customWidth="1"/>
    <col min="2066" max="2288" width="8.81640625" style="7"/>
    <col min="2289" max="2289" width="15.1796875" style="7" customWidth="1"/>
    <col min="2290" max="2290" width="1.1796875" style="7" customWidth="1"/>
    <col min="2291" max="2291" width="50.453125" style="7" customWidth="1"/>
    <col min="2292" max="2292" width="0.453125" style="7" customWidth="1"/>
    <col min="2293" max="2304" width="4.81640625" style="7" customWidth="1"/>
    <col min="2305" max="2305" width="1.1796875" style="7" customWidth="1"/>
    <col min="2306" max="2321" width="7.1796875" style="7" customWidth="1"/>
    <col min="2322" max="2544" width="8.81640625" style="7"/>
    <col min="2545" max="2545" width="15.1796875" style="7" customWidth="1"/>
    <col min="2546" max="2546" width="1.1796875" style="7" customWidth="1"/>
    <col min="2547" max="2547" width="50.453125" style="7" customWidth="1"/>
    <col min="2548" max="2548" width="0.453125" style="7" customWidth="1"/>
    <col min="2549" max="2560" width="4.81640625" style="7" customWidth="1"/>
    <col min="2561" max="2561" width="1.1796875" style="7" customWidth="1"/>
    <col min="2562" max="2577" width="7.1796875" style="7" customWidth="1"/>
    <col min="2578" max="2800" width="8.81640625" style="7"/>
    <col min="2801" max="2801" width="15.1796875" style="7" customWidth="1"/>
    <col min="2802" max="2802" width="1.1796875" style="7" customWidth="1"/>
    <col min="2803" max="2803" width="50.453125" style="7" customWidth="1"/>
    <col min="2804" max="2804" width="0.453125" style="7" customWidth="1"/>
    <col min="2805" max="2816" width="4.81640625" style="7" customWidth="1"/>
    <col min="2817" max="2817" width="1.1796875" style="7" customWidth="1"/>
    <col min="2818" max="2833" width="7.1796875" style="7" customWidth="1"/>
    <col min="2834" max="3056" width="8.81640625" style="7"/>
    <col min="3057" max="3057" width="15.1796875" style="7" customWidth="1"/>
    <col min="3058" max="3058" width="1.1796875" style="7" customWidth="1"/>
    <col min="3059" max="3059" width="50.453125" style="7" customWidth="1"/>
    <col min="3060" max="3060" width="0.453125" style="7" customWidth="1"/>
    <col min="3061" max="3072" width="4.81640625" style="7" customWidth="1"/>
    <col min="3073" max="3073" width="1.1796875" style="7" customWidth="1"/>
    <col min="3074" max="3089" width="7.1796875" style="7" customWidth="1"/>
    <col min="3090" max="3312" width="8.81640625" style="7"/>
    <col min="3313" max="3313" width="15.1796875" style="7" customWidth="1"/>
    <col min="3314" max="3314" width="1.1796875" style="7" customWidth="1"/>
    <col min="3315" max="3315" width="50.453125" style="7" customWidth="1"/>
    <col min="3316" max="3316" width="0.453125" style="7" customWidth="1"/>
    <col min="3317" max="3328" width="4.81640625" style="7" customWidth="1"/>
    <col min="3329" max="3329" width="1.1796875" style="7" customWidth="1"/>
    <col min="3330" max="3345" width="7.1796875" style="7" customWidth="1"/>
    <col min="3346" max="3568" width="8.81640625" style="7"/>
    <col min="3569" max="3569" width="15.1796875" style="7" customWidth="1"/>
    <col min="3570" max="3570" width="1.1796875" style="7" customWidth="1"/>
    <col min="3571" max="3571" width="50.453125" style="7" customWidth="1"/>
    <col min="3572" max="3572" width="0.453125" style="7" customWidth="1"/>
    <col min="3573" max="3584" width="4.81640625" style="7" customWidth="1"/>
    <col min="3585" max="3585" width="1.1796875" style="7" customWidth="1"/>
    <col min="3586" max="3601" width="7.1796875" style="7" customWidth="1"/>
    <col min="3602" max="3824" width="8.81640625" style="7"/>
    <col min="3825" max="3825" width="15.1796875" style="7" customWidth="1"/>
    <col min="3826" max="3826" width="1.1796875" style="7" customWidth="1"/>
    <col min="3827" max="3827" width="50.453125" style="7" customWidth="1"/>
    <col min="3828" max="3828" width="0.453125" style="7" customWidth="1"/>
    <col min="3829" max="3840" width="4.81640625" style="7" customWidth="1"/>
    <col min="3841" max="3841" width="1.1796875" style="7" customWidth="1"/>
    <col min="3842" max="3857" width="7.1796875" style="7" customWidth="1"/>
    <col min="3858" max="4080" width="8.81640625" style="7"/>
    <col min="4081" max="4081" width="15.1796875" style="7" customWidth="1"/>
    <col min="4082" max="4082" width="1.1796875" style="7" customWidth="1"/>
    <col min="4083" max="4083" width="50.453125" style="7" customWidth="1"/>
    <col min="4084" max="4084" width="0.453125" style="7" customWidth="1"/>
    <col min="4085" max="4096" width="4.81640625" style="7" customWidth="1"/>
    <col min="4097" max="4097" width="1.1796875" style="7" customWidth="1"/>
    <col min="4098" max="4113" width="7.1796875" style="7" customWidth="1"/>
    <col min="4114" max="4336" width="8.81640625" style="7"/>
    <col min="4337" max="4337" width="15.1796875" style="7" customWidth="1"/>
    <col min="4338" max="4338" width="1.1796875" style="7" customWidth="1"/>
    <col min="4339" max="4339" width="50.453125" style="7" customWidth="1"/>
    <col min="4340" max="4340" width="0.453125" style="7" customWidth="1"/>
    <col min="4341" max="4352" width="4.81640625" style="7" customWidth="1"/>
    <col min="4353" max="4353" width="1.1796875" style="7" customWidth="1"/>
    <col min="4354" max="4369" width="7.1796875" style="7" customWidth="1"/>
    <col min="4370" max="4592" width="8.81640625" style="7"/>
    <col min="4593" max="4593" width="15.1796875" style="7" customWidth="1"/>
    <col min="4594" max="4594" width="1.1796875" style="7" customWidth="1"/>
    <col min="4595" max="4595" width="50.453125" style="7" customWidth="1"/>
    <col min="4596" max="4596" width="0.453125" style="7" customWidth="1"/>
    <col min="4597" max="4608" width="4.81640625" style="7" customWidth="1"/>
    <col min="4609" max="4609" width="1.1796875" style="7" customWidth="1"/>
    <col min="4610" max="4625" width="7.1796875" style="7" customWidth="1"/>
    <col min="4626" max="4848" width="8.81640625" style="7"/>
    <col min="4849" max="4849" width="15.1796875" style="7" customWidth="1"/>
    <col min="4850" max="4850" width="1.1796875" style="7" customWidth="1"/>
    <col min="4851" max="4851" width="50.453125" style="7" customWidth="1"/>
    <col min="4852" max="4852" width="0.453125" style="7" customWidth="1"/>
    <col min="4853" max="4864" width="4.81640625" style="7" customWidth="1"/>
    <col min="4865" max="4865" width="1.1796875" style="7" customWidth="1"/>
    <col min="4866" max="4881" width="7.1796875" style="7" customWidth="1"/>
    <col min="4882" max="5104" width="8.81640625" style="7"/>
    <col min="5105" max="5105" width="15.1796875" style="7" customWidth="1"/>
    <col min="5106" max="5106" width="1.1796875" style="7" customWidth="1"/>
    <col min="5107" max="5107" width="50.453125" style="7" customWidth="1"/>
    <col min="5108" max="5108" width="0.453125" style="7" customWidth="1"/>
    <col min="5109" max="5120" width="4.81640625" style="7" customWidth="1"/>
    <col min="5121" max="5121" width="1.1796875" style="7" customWidth="1"/>
    <col min="5122" max="5137" width="7.1796875" style="7" customWidth="1"/>
    <col min="5138" max="5360" width="8.81640625" style="7"/>
    <col min="5361" max="5361" width="15.1796875" style="7" customWidth="1"/>
    <col min="5362" max="5362" width="1.1796875" style="7" customWidth="1"/>
    <col min="5363" max="5363" width="50.453125" style="7" customWidth="1"/>
    <col min="5364" max="5364" width="0.453125" style="7" customWidth="1"/>
    <col min="5365" max="5376" width="4.81640625" style="7" customWidth="1"/>
    <col min="5377" max="5377" width="1.1796875" style="7" customWidth="1"/>
    <col min="5378" max="5393" width="7.1796875" style="7" customWidth="1"/>
    <col min="5394" max="5616" width="8.81640625" style="7"/>
    <col min="5617" max="5617" width="15.1796875" style="7" customWidth="1"/>
    <col min="5618" max="5618" width="1.1796875" style="7" customWidth="1"/>
    <col min="5619" max="5619" width="50.453125" style="7" customWidth="1"/>
    <col min="5620" max="5620" width="0.453125" style="7" customWidth="1"/>
    <col min="5621" max="5632" width="4.81640625" style="7" customWidth="1"/>
    <col min="5633" max="5633" width="1.1796875" style="7" customWidth="1"/>
    <col min="5634" max="5649" width="7.1796875" style="7" customWidth="1"/>
    <col min="5650" max="5872" width="8.81640625" style="7"/>
    <col min="5873" max="5873" width="15.1796875" style="7" customWidth="1"/>
    <col min="5874" max="5874" width="1.1796875" style="7" customWidth="1"/>
    <col min="5875" max="5875" width="50.453125" style="7" customWidth="1"/>
    <col min="5876" max="5876" width="0.453125" style="7" customWidth="1"/>
    <col min="5877" max="5888" width="4.81640625" style="7" customWidth="1"/>
    <col min="5889" max="5889" width="1.1796875" style="7" customWidth="1"/>
    <col min="5890" max="5905" width="7.1796875" style="7" customWidth="1"/>
    <col min="5906" max="6128" width="8.81640625" style="7"/>
    <col min="6129" max="6129" width="15.1796875" style="7" customWidth="1"/>
    <col min="6130" max="6130" width="1.1796875" style="7" customWidth="1"/>
    <col min="6131" max="6131" width="50.453125" style="7" customWidth="1"/>
    <col min="6132" max="6132" width="0.453125" style="7" customWidth="1"/>
    <col min="6133" max="6144" width="4.81640625" style="7" customWidth="1"/>
    <col min="6145" max="6145" width="1.1796875" style="7" customWidth="1"/>
    <col min="6146" max="6161" width="7.1796875" style="7" customWidth="1"/>
    <col min="6162" max="6384" width="8.81640625" style="7"/>
    <col min="6385" max="6385" width="15.1796875" style="7" customWidth="1"/>
    <col min="6386" max="6386" width="1.1796875" style="7" customWidth="1"/>
    <col min="6387" max="6387" width="50.453125" style="7" customWidth="1"/>
    <col min="6388" max="6388" width="0.453125" style="7" customWidth="1"/>
    <col min="6389" max="6400" width="4.81640625" style="7" customWidth="1"/>
    <col min="6401" max="6401" width="1.1796875" style="7" customWidth="1"/>
    <col min="6402" max="6417" width="7.1796875" style="7" customWidth="1"/>
    <col min="6418" max="6640" width="8.81640625" style="7"/>
    <col min="6641" max="6641" width="15.1796875" style="7" customWidth="1"/>
    <col min="6642" max="6642" width="1.1796875" style="7" customWidth="1"/>
    <col min="6643" max="6643" width="50.453125" style="7" customWidth="1"/>
    <col min="6644" max="6644" width="0.453125" style="7" customWidth="1"/>
    <col min="6645" max="6656" width="4.81640625" style="7" customWidth="1"/>
    <col min="6657" max="6657" width="1.1796875" style="7" customWidth="1"/>
    <col min="6658" max="6673" width="7.1796875" style="7" customWidth="1"/>
    <col min="6674" max="6896" width="8.81640625" style="7"/>
    <col min="6897" max="6897" width="15.1796875" style="7" customWidth="1"/>
    <col min="6898" max="6898" width="1.1796875" style="7" customWidth="1"/>
    <col min="6899" max="6899" width="50.453125" style="7" customWidth="1"/>
    <col min="6900" max="6900" width="0.453125" style="7" customWidth="1"/>
    <col min="6901" max="6912" width="4.81640625" style="7" customWidth="1"/>
    <col min="6913" max="6913" width="1.1796875" style="7" customWidth="1"/>
    <col min="6914" max="6929" width="7.1796875" style="7" customWidth="1"/>
    <col min="6930" max="7152" width="8.81640625" style="7"/>
    <col min="7153" max="7153" width="15.1796875" style="7" customWidth="1"/>
    <col min="7154" max="7154" width="1.1796875" style="7" customWidth="1"/>
    <col min="7155" max="7155" width="50.453125" style="7" customWidth="1"/>
    <col min="7156" max="7156" width="0.453125" style="7" customWidth="1"/>
    <col min="7157" max="7168" width="4.81640625" style="7" customWidth="1"/>
    <col min="7169" max="7169" width="1.1796875" style="7" customWidth="1"/>
    <col min="7170" max="7185" width="7.1796875" style="7" customWidth="1"/>
    <col min="7186" max="7408" width="8.81640625" style="7"/>
    <col min="7409" max="7409" width="15.1796875" style="7" customWidth="1"/>
    <col min="7410" max="7410" width="1.1796875" style="7" customWidth="1"/>
    <col min="7411" max="7411" width="50.453125" style="7" customWidth="1"/>
    <col min="7412" max="7412" width="0.453125" style="7" customWidth="1"/>
    <col min="7413" max="7424" width="4.81640625" style="7" customWidth="1"/>
    <col min="7425" max="7425" width="1.1796875" style="7" customWidth="1"/>
    <col min="7426" max="7441" width="7.1796875" style="7" customWidth="1"/>
    <col min="7442" max="7664" width="8.81640625" style="7"/>
    <col min="7665" max="7665" width="15.1796875" style="7" customWidth="1"/>
    <col min="7666" max="7666" width="1.1796875" style="7" customWidth="1"/>
    <col min="7667" max="7667" width="50.453125" style="7" customWidth="1"/>
    <col min="7668" max="7668" width="0.453125" style="7" customWidth="1"/>
    <col min="7669" max="7680" width="4.81640625" style="7" customWidth="1"/>
    <col min="7681" max="7681" width="1.1796875" style="7" customWidth="1"/>
    <col min="7682" max="7697" width="7.1796875" style="7" customWidth="1"/>
    <col min="7698" max="7920" width="8.81640625" style="7"/>
    <col min="7921" max="7921" width="15.1796875" style="7" customWidth="1"/>
    <col min="7922" max="7922" width="1.1796875" style="7" customWidth="1"/>
    <col min="7923" max="7923" width="50.453125" style="7" customWidth="1"/>
    <col min="7924" max="7924" width="0.453125" style="7" customWidth="1"/>
    <col min="7925" max="7936" width="4.81640625" style="7" customWidth="1"/>
    <col min="7937" max="7937" width="1.1796875" style="7" customWidth="1"/>
    <col min="7938" max="7953" width="7.1796875" style="7" customWidth="1"/>
    <col min="7954" max="8176" width="8.81640625" style="7"/>
    <col min="8177" max="8177" width="15.1796875" style="7" customWidth="1"/>
    <col min="8178" max="8178" width="1.1796875" style="7" customWidth="1"/>
    <col min="8179" max="8179" width="50.453125" style="7" customWidth="1"/>
    <col min="8180" max="8180" width="0.453125" style="7" customWidth="1"/>
    <col min="8181" max="8192" width="4.81640625" style="7" customWidth="1"/>
    <col min="8193" max="8193" width="1.1796875" style="7" customWidth="1"/>
    <col min="8194" max="8209" width="7.1796875" style="7" customWidth="1"/>
    <col min="8210" max="8432" width="8.81640625" style="7"/>
    <col min="8433" max="8433" width="15.1796875" style="7" customWidth="1"/>
    <col min="8434" max="8434" width="1.1796875" style="7" customWidth="1"/>
    <col min="8435" max="8435" width="50.453125" style="7" customWidth="1"/>
    <col min="8436" max="8436" width="0.453125" style="7" customWidth="1"/>
    <col min="8437" max="8448" width="4.81640625" style="7" customWidth="1"/>
    <col min="8449" max="8449" width="1.1796875" style="7" customWidth="1"/>
    <col min="8450" max="8465" width="7.1796875" style="7" customWidth="1"/>
    <col min="8466" max="8688" width="8.81640625" style="7"/>
    <col min="8689" max="8689" width="15.1796875" style="7" customWidth="1"/>
    <col min="8690" max="8690" width="1.1796875" style="7" customWidth="1"/>
    <col min="8691" max="8691" width="50.453125" style="7" customWidth="1"/>
    <col min="8692" max="8692" width="0.453125" style="7" customWidth="1"/>
    <col min="8693" max="8704" width="4.81640625" style="7" customWidth="1"/>
    <col min="8705" max="8705" width="1.1796875" style="7" customWidth="1"/>
    <col min="8706" max="8721" width="7.1796875" style="7" customWidth="1"/>
    <col min="8722" max="8944" width="8.81640625" style="7"/>
    <col min="8945" max="8945" width="15.1796875" style="7" customWidth="1"/>
    <col min="8946" max="8946" width="1.1796875" style="7" customWidth="1"/>
    <col min="8947" max="8947" width="50.453125" style="7" customWidth="1"/>
    <col min="8948" max="8948" width="0.453125" style="7" customWidth="1"/>
    <col min="8949" max="8960" width="4.81640625" style="7" customWidth="1"/>
    <col min="8961" max="8961" width="1.1796875" style="7" customWidth="1"/>
    <col min="8962" max="8977" width="7.1796875" style="7" customWidth="1"/>
    <col min="8978" max="9200" width="8.81640625" style="7"/>
    <col min="9201" max="9201" width="15.1796875" style="7" customWidth="1"/>
    <col min="9202" max="9202" width="1.1796875" style="7" customWidth="1"/>
    <col min="9203" max="9203" width="50.453125" style="7" customWidth="1"/>
    <col min="9204" max="9204" width="0.453125" style="7" customWidth="1"/>
    <col min="9205" max="9216" width="4.81640625" style="7" customWidth="1"/>
    <col min="9217" max="9217" width="1.1796875" style="7" customWidth="1"/>
    <col min="9218" max="9233" width="7.1796875" style="7" customWidth="1"/>
    <col min="9234" max="9456" width="8.81640625" style="7"/>
    <col min="9457" max="9457" width="15.1796875" style="7" customWidth="1"/>
    <col min="9458" max="9458" width="1.1796875" style="7" customWidth="1"/>
    <col min="9459" max="9459" width="50.453125" style="7" customWidth="1"/>
    <col min="9460" max="9460" width="0.453125" style="7" customWidth="1"/>
    <col min="9461" max="9472" width="4.81640625" style="7" customWidth="1"/>
    <col min="9473" max="9473" width="1.1796875" style="7" customWidth="1"/>
    <col min="9474" max="9489" width="7.1796875" style="7" customWidth="1"/>
    <col min="9490" max="9712" width="8.81640625" style="7"/>
    <col min="9713" max="9713" width="15.1796875" style="7" customWidth="1"/>
    <col min="9714" max="9714" width="1.1796875" style="7" customWidth="1"/>
    <col min="9715" max="9715" width="50.453125" style="7" customWidth="1"/>
    <col min="9716" max="9716" width="0.453125" style="7" customWidth="1"/>
    <col min="9717" max="9728" width="4.81640625" style="7" customWidth="1"/>
    <col min="9729" max="9729" width="1.1796875" style="7" customWidth="1"/>
    <col min="9730" max="9745" width="7.1796875" style="7" customWidth="1"/>
    <col min="9746" max="9968" width="8.81640625" style="7"/>
    <col min="9969" max="9969" width="15.1796875" style="7" customWidth="1"/>
    <col min="9970" max="9970" width="1.1796875" style="7" customWidth="1"/>
    <col min="9971" max="9971" width="50.453125" style="7" customWidth="1"/>
    <col min="9972" max="9972" width="0.453125" style="7" customWidth="1"/>
    <col min="9973" max="9984" width="4.81640625" style="7" customWidth="1"/>
    <col min="9985" max="9985" width="1.1796875" style="7" customWidth="1"/>
    <col min="9986" max="10001" width="7.1796875" style="7" customWidth="1"/>
    <col min="10002" max="10224" width="8.81640625" style="7"/>
    <col min="10225" max="10225" width="15.1796875" style="7" customWidth="1"/>
    <col min="10226" max="10226" width="1.1796875" style="7" customWidth="1"/>
    <col min="10227" max="10227" width="50.453125" style="7" customWidth="1"/>
    <col min="10228" max="10228" width="0.453125" style="7" customWidth="1"/>
    <col min="10229" max="10240" width="4.81640625" style="7" customWidth="1"/>
    <col min="10241" max="10241" width="1.1796875" style="7" customWidth="1"/>
    <col min="10242" max="10257" width="7.1796875" style="7" customWidth="1"/>
    <col min="10258" max="10480" width="8.81640625" style="7"/>
    <col min="10481" max="10481" width="15.1796875" style="7" customWidth="1"/>
    <col min="10482" max="10482" width="1.1796875" style="7" customWidth="1"/>
    <col min="10483" max="10483" width="50.453125" style="7" customWidth="1"/>
    <col min="10484" max="10484" width="0.453125" style="7" customWidth="1"/>
    <col min="10485" max="10496" width="4.81640625" style="7" customWidth="1"/>
    <col min="10497" max="10497" width="1.1796875" style="7" customWidth="1"/>
    <col min="10498" max="10513" width="7.1796875" style="7" customWidth="1"/>
    <col min="10514" max="10736" width="8.81640625" style="7"/>
    <col min="10737" max="10737" width="15.1796875" style="7" customWidth="1"/>
    <col min="10738" max="10738" width="1.1796875" style="7" customWidth="1"/>
    <col min="10739" max="10739" width="50.453125" style="7" customWidth="1"/>
    <col min="10740" max="10740" width="0.453125" style="7" customWidth="1"/>
    <col min="10741" max="10752" width="4.81640625" style="7" customWidth="1"/>
    <col min="10753" max="10753" width="1.1796875" style="7" customWidth="1"/>
    <col min="10754" max="10769" width="7.1796875" style="7" customWidth="1"/>
    <col min="10770" max="10992" width="8.81640625" style="7"/>
    <col min="10993" max="10993" width="15.1796875" style="7" customWidth="1"/>
    <col min="10994" max="10994" width="1.1796875" style="7" customWidth="1"/>
    <col min="10995" max="10995" width="50.453125" style="7" customWidth="1"/>
    <col min="10996" max="10996" width="0.453125" style="7" customWidth="1"/>
    <col min="10997" max="11008" width="4.81640625" style="7" customWidth="1"/>
    <col min="11009" max="11009" width="1.1796875" style="7" customWidth="1"/>
    <col min="11010" max="11025" width="7.1796875" style="7" customWidth="1"/>
    <col min="11026" max="11248" width="8.81640625" style="7"/>
    <col min="11249" max="11249" width="15.1796875" style="7" customWidth="1"/>
    <col min="11250" max="11250" width="1.1796875" style="7" customWidth="1"/>
    <col min="11251" max="11251" width="50.453125" style="7" customWidth="1"/>
    <col min="11252" max="11252" width="0.453125" style="7" customWidth="1"/>
    <col min="11253" max="11264" width="4.81640625" style="7" customWidth="1"/>
    <col min="11265" max="11265" width="1.1796875" style="7" customWidth="1"/>
    <col min="11266" max="11281" width="7.1796875" style="7" customWidth="1"/>
    <col min="11282" max="11504" width="8.81640625" style="7"/>
    <col min="11505" max="11505" width="15.1796875" style="7" customWidth="1"/>
    <col min="11506" max="11506" width="1.1796875" style="7" customWidth="1"/>
    <col min="11507" max="11507" width="50.453125" style="7" customWidth="1"/>
    <col min="11508" max="11508" width="0.453125" style="7" customWidth="1"/>
    <col min="11509" max="11520" width="4.81640625" style="7" customWidth="1"/>
    <col min="11521" max="11521" width="1.1796875" style="7" customWidth="1"/>
    <col min="11522" max="11537" width="7.1796875" style="7" customWidth="1"/>
    <col min="11538" max="11760" width="8.81640625" style="7"/>
    <col min="11761" max="11761" width="15.1796875" style="7" customWidth="1"/>
    <col min="11762" max="11762" width="1.1796875" style="7" customWidth="1"/>
    <col min="11763" max="11763" width="50.453125" style="7" customWidth="1"/>
    <col min="11764" max="11764" width="0.453125" style="7" customWidth="1"/>
    <col min="11765" max="11776" width="4.81640625" style="7" customWidth="1"/>
    <col min="11777" max="11777" width="1.1796875" style="7" customWidth="1"/>
    <col min="11778" max="11793" width="7.1796875" style="7" customWidth="1"/>
    <col min="11794" max="12016" width="8.81640625" style="7"/>
    <col min="12017" max="12017" width="15.1796875" style="7" customWidth="1"/>
    <col min="12018" max="12018" width="1.1796875" style="7" customWidth="1"/>
    <col min="12019" max="12019" width="50.453125" style="7" customWidth="1"/>
    <col min="12020" max="12020" width="0.453125" style="7" customWidth="1"/>
    <col min="12021" max="12032" width="4.81640625" style="7" customWidth="1"/>
    <col min="12033" max="12033" width="1.1796875" style="7" customWidth="1"/>
    <col min="12034" max="12049" width="7.1796875" style="7" customWidth="1"/>
    <col min="12050" max="12272" width="8.81640625" style="7"/>
    <col min="12273" max="12273" width="15.1796875" style="7" customWidth="1"/>
    <col min="12274" max="12274" width="1.1796875" style="7" customWidth="1"/>
    <col min="12275" max="12275" width="50.453125" style="7" customWidth="1"/>
    <col min="12276" max="12276" width="0.453125" style="7" customWidth="1"/>
    <col min="12277" max="12288" width="4.81640625" style="7" customWidth="1"/>
    <col min="12289" max="12289" width="1.1796875" style="7" customWidth="1"/>
    <col min="12290" max="12305" width="7.1796875" style="7" customWidth="1"/>
    <col min="12306" max="12528" width="8.81640625" style="7"/>
    <col min="12529" max="12529" width="15.1796875" style="7" customWidth="1"/>
    <col min="12530" max="12530" width="1.1796875" style="7" customWidth="1"/>
    <col min="12531" max="12531" width="50.453125" style="7" customWidth="1"/>
    <col min="12532" max="12532" width="0.453125" style="7" customWidth="1"/>
    <col min="12533" max="12544" width="4.81640625" style="7" customWidth="1"/>
    <col min="12545" max="12545" width="1.1796875" style="7" customWidth="1"/>
    <col min="12546" max="12561" width="7.1796875" style="7" customWidth="1"/>
    <col min="12562" max="12784" width="8.81640625" style="7"/>
    <col min="12785" max="12785" width="15.1796875" style="7" customWidth="1"/>
    <col min="12786" max="12786" width="1.1796875" style="7" customWidth="1"/>
    <col min="12787" max="12787" width="50.453125" style="7" customWidth="1"/>
    <col min="12788" max="12788" width="0.453125" style="7" customWidth="1"/>
    <col min="12789" max="12800" width="4.81640625" style="7" customWidth="1"/>
    <col min="12801" max="12801" width="1.1796875" style="7" customWidth="1"/>
    <col min="12802" max="12817" width="7.1796875" style="7" customWidth="1"/>
    <col min="12818" max="13040" width="8.81640625" style="7"/>
    <col min="13041" max="13041" width="15.1796875" style="7" customWidth="1"/>
    <col min="13042" max="13042" width="1.1796875" style="7" customWidth="1"/>
    <col min="13043" max="13043" width="50.453125" style="7" customWidth="1"/>
    <col min="13044" max="13044" width="0.453125" style="7" customWidth="1"/>
    <col min="13045" max="13056" width="4.81640625" style="7" customWidth="1"/>
    <col min="13057" max="13057" width="1.1796875" style="7" customWidth="1"/>
    <col min="13058" max="13073" width="7.1796875" style="7" customWidth="1"/>
    <col min="13074" max="13296" width="8.81640625" style="7"/>
    <col min="13297" max="13297" width="15.1796875" style="7" customWidth="1"/>
    <col min="13298" max="13298" width="1.1796875" style="7" customWidth="1"/>
    <col min="13299" max="13299" width="50.453125" style="7" customWidth="1"/>
    <col min="13300" max="13300" width="0.453125" style="7" customWidth="1"/>
    <col min="13301" max="13312" width="4.81640625" style="7" customWidth="1"/>
    <col min="13313" max="13313" width="1.1796875" style="7" customWidth="1"/>
    <col min="13314" max="13329" width="7.1796875" style="7" customWidth="1"/>
    <col min="13330" max="13552" width="8.81640625" style="7"/>
    <col min="13553" max="13553" width="15.1796875" style="7" customWidth="1"/>
    <col min="13554" max="13554" width="1.1796875" style="7" customWidth="1"/>
    <col min="13555" max="13555" width="50.453125" style="7" customWidth="1"/>
    <col min="13556" max="13556" width="0.453125" style="7" customWidth="1"/>
    <col min="13557" max="13568" width="4.81640625" style="7" customWidth="1"/>
    <col min="13569" max="13569" width="1.1796875" style="7" customWidth="1"/>
    <col min="13570" max="13585" width="7.1796875" style="7" customWidth="1"/>
    <col min="13586" max="13808" width="8.81640625" style="7"/>
    <col min="13809" max="13809" width="15.1796875" style="7" customWidth="1"/>
    <col min="13810" max="13810" width="1.1796875" style="7" customWidth="1"/>
    <col min="13811" max="13811" width="50.453125" style="7" customWidth="1"/>
    <col min="13812" max="13812" width="0.453125" style="7" customWidth="1"/>
    <col min="13813" max="13824" width="4.81640625" style="7" customWidth="1"/>
    <col min="13825" max="13825" width="1.1796875" style="7" customWidth="1"/>
    <col min="13826" max="13841" width="7.1796875" style="7" customWidth="1"/>
    <col min="13842" max="14064" width="8.81640625" style="7"/>
    <col min="14065" max="14065" width="15.1796875" style="7" customWidth="1"/>
    <col min="14066" max="14066" width="1.1796875" style="7" customWidth="1"/>
    <col min="14067" max="14067" width="50.453125" style="7" customWidth="1"/>
    <col min="14068" max="14068" width="0.453125" style="7" customWidth="1"/>
    <col min="14069" max="14080" width="4.81640625" style="7" customWidth="1"/>
    <col min="14081" max="14081" width="1.1796875" style="7" customWidth="1"/>
    <col min="14082" max="14097" width="7.1796875" style="7" customWidth="1"/>
    <col min="14098" max="14320" width="8.81640625" style="7"/>
    <col min="14321" max="14321" width="15.1796875" style="7" customWidth="1"/>
    <col min="14322" max="14322" width="1.1796875" style="7" customWidth="1"/>
    <col min="14323" max="14323" width="50.453125" style="7" customWidth="1"/>
    <col min="14324" max="14324" width="0.453125" style="7" customWidth="1"/>
    <col min="14325" max="14336" width="4.81640625" style="7" customWidth="1"/>
    <col min="14337" max="14337" width="1.1796875" style="7" customWidth="1"/>
    <col min="14338" max="14353" width="7.1796875" style="7" customWidth="1"/>
    <col min="14354" max="14576" width="8.81640625" style="7"/>
    <col min="14577" max="14577" width="15.1796875" style="7" customWidth="1"/>
    <col min="14578" max="14578" width="1.1796875" style="7" customWidth="1"/>
    <col min="14579" max="14579" width="50.453125" style="7" customWidth="1"/>
    <col min="14580" max="14580" width="0.453125" style="7" customWidth="1"/>
    <col min="14581" max="14592" width="4.81640625" style="7" customWidth="1"/>
    <col min="14593" max="14593" width="1.1796875" style="7" customWidth="1"/>
    <col min="14594" max="14609" width="7.1796875" style="7" customWidth="1"/>
    <col min="14610" max="14832" width="8.81640625" style="7"/>
    <col min="14833" max="14833" width="15.1796875" style="7" customWidth="1"/>
    <col min="14834" max="14834" width="1.1796875" style="7" customWidth="1"/>
    <col min="14835" max="14835" width="50.453125" style="7" customWidth="1"/>
    <col min="14836" max="14836" width="0.453125" style="7" customWidth="1"/>
    <col min="14837" max="14848" width="4.81640625" style="7" customWidth="1"/>
    <col min="14849" max="14849" width="1.1796875" style="7" customWidth="1"/>
    <col min="14850" max="14865" width="7.1796875" style="7" customWidth="1"/>
    <col min="14866" max="15088" width="8.81640625" style="7"/>
    <col min="15089" max="15089" width="15.1796875" style="7" customWidth="1"/>
    <col min="15090" max="15090" width="1.1796875" style="7" customWidth="1"/>
    <col min="15091" max="15091" width="50.453125" style="7" customWidth="1"/>
    <col min="15092" max="15092" width="0.453125" style="7" customWidth="1"/>
    <col min="15093" max="15104" width="4.81640625" style="7" customWidth="1"/>
    <col min="15105" max="15105" width="1.1796875" style="7" customWidth="1"/>
    <col min="15106" max="15121" width="7.1796875" style="7" customWidth="1"/>
    <col min="15122" max="15344" width="8.81640625" style="7"/>
    <col min="15345" max="15345" width="15.1796875" style="7" customWidth="1"/>
    <col min="15346" max="15346" width="1.1796875" style="7" customWidth="1"/>
    <col min="15347" max="15347" width="50.453125" style="7" customWidth="1"/>
    <col min="15348" max="15348" width="0.453125" style="7" customWidth="1"/>
    <col min="15349" max="15360" width="4.81640625" style="7" customWidth="1"/>
    <col min="15361" max="15361" width="1.1796875" style="7" customWidth="1"/>
    <col min="15362" max="15377" width="7.1796875" style="7" customWidth="1"/>
    <col min="15378" max="15600" width="8.81640625" style="7"/>
    <col min="15601" max="15601" width="15.1796875" style="7" customWidth="1"/>
    <col min="15602" max="15602" width="1.1796875" style="7" customWidth="1"/>
    <col min="15603" max="15603" width="50.453125" style="7" customWidth="1"/>
    <col min="15604" max="15604" width="0.453125" style="7" customWidth="1"/>
    <col min="15605" max="15616" width="4.81640625" style="7" customWidth="1"/>
    <col min="15617" max="15617" width="1.1796875" style="7" customWidth="1"/>
    <col min="15618" max="15633" width="7.1796875" style="7" customWidth="1"/>
    <col min="15634" max="15856" width="8.81640625" style="7"/>
    <col min="15857" max="15857" width="15.1796875" style="7" customWidth="1"/>
    <col min="15858" max="15858" width="1.1796875" style="7" customWidth="1"/>
    <col min="15859" max="15859" width="50.453125" style="7" customWidth="1"/>
    <col min="15860" max="15860" width="0.453125" style="7" customWidth="1"/>
    <col min="15861" max="15872" width="4.81640625" style="7" customWidth="1"/>
    <col min="15873" max="15873" width="1.1796875" style="7" customWidth="1"/>
    <col min="15874" max="15889" width="7.1796875" style="7" customWidth="1"/>
    <col min="15890" max="16112" width="8.81640625" style="7"/>
    <col min="16113" max="16113" width="15.1796875" style="7" customWidth="1"/>
    <col min="16114" max="16114" width="1.1796875" style="7" customWidth="1"/>
    <col min="16115" max="16115" width="50.453125" style="7" customWidth="1"/>
    <col min="16116" max="16116" width="0.453125" style="7" customWidth="1"/>
    <col min="16117" max="16128" width="4.81640625" style="7" customWidth="1"/>
    <col min="16129" max="16129" width="1.1796875" style="7" customWidth="1"/>
    <col min="16130" max="16145" width="7.1796875" style="7" customWidth="1"/>
    <col min="16146" max="16384" width="8.81640625" style="7"/>
  </cols>
  <sheetData>
    <row r="1" spans="1:17" ht="14.25" customHeight="1" x14ac:dyDescent="0.35">
      <c r="A1" s="50" t="s">
        <v>60</v>
      </c>
      <c r="B1" s="51"/>
      <c r="C1" s="51"/>
      <c r="D1" s="51"/>
      <c r="E1" s="51"/>
      <c r="F1" s="5"/>
      <c r="G1" s="5"/>
      <c r="H1" s="6"/>
      <c r="I1" s="6"/>
      <c r="J1" s="6"/>
      <c r="K1" s="6"/>
      <c r="L1" s="6"/>
      <c r="M1" s="6"/>
      <c r="N1" s="6"/>
      <c r="O1" s="6"/>
      <c r="P1" s="6"/>
      <c r="Q1" s="6"/>
    </row>
    <row r="2" spans="1:17" ht="5.25" customHeight="1" x14ac:dyDescent="0.35">
      <c r="A2" s="8"/>
      <c r="B2" s="8"/>
      <c r="C2" s="8"/>
      <c r="D2" s="8"/>
      <c r="E2" s="8"/>
    </row>
    <row r="3" spans="1:17" ht="12.75" customHeight="1" x14ac:dyDescent="0.35">
      <c r="A3" s="10" t="s">
        <v>0</v>
      </c>
      <c r="B3" s="10"/>
      <c r="C3" s="21" t="s">
        <v>61</v>
      </c>
      <c r="D3" s="11"/>
      <c r="E3" s="11"/>
    </row>
    <row r="4" spans="1:17" ht="12.75" customHeight="1" x14ac:dyDescent="0.35">
      <c r="A4" s="10" t="s">
        <v>1</v>
      </c>
      <c r="B4" s="10"/>
      <c r="C4" s="20" t="s">
        <v>57</v>
      </c>
      <c r="D4" s="11"/>
      <c r="E4" s="11"/>
    </row>
    <row r="5" spans="1:17" s="16" customFormat="1" ht="17.25" customHeight="1" x14ac:dyDescent="0.25">
      <c r="A5" s="12" t="s">
        <v>2</v>
      </c>
      <c r="B5" s="13"/>
      <c r="C5" s="21" t="s">
        <v>58</v>
      </c>
      <c r="D5" s="14"/>
      <c r="E5" s="14"/>
      <c r="F5" s="15"/>
      <c r="G5" s="15"/>
      <c r="H5" s="15"/>
      <c r="I5" s="15"/>
      <c r="J5" s="15"/>
      <c r="K5" s="15"/>
      <c r="L5" s="15"/>
      <c r="M5" s="15"/>
      <c r="N5" s="15"/>
      <c r="O5" s="15"/>
      <c r="P5" s="15"/>
      <c r="Q5" s="15"/>
    </row>
    <row r="6" spans="1:17" ht="12.75" customHeight="1" x14ac:dyDescent="0.35">
      <c r="A6" s="10" t="s">
        <v>3</v>
      </c>
      <c r="B6" s="10"/>
      <c r="C6" s="20" t="s">
        <v>59</v>
      </c>
      <c r="D6" s="11"/>
      <c r="E6" s="11"/>
    </row>
    <row r="7" spans="1:17" ht="12.75" customHeight="1" x14ac:dyDescent="0.35">
      <c r="A7" s="10" t="s">
        <v>4</v>
      </c>
      <c r="B7" s="10"/>
      <c r="C7" s="20" t="s">
        <v>62</v>
      </c>
      <c r="D7" s="11"/>
      <c r="E7" s="11"/>
    </row>
    <row r="8" spans="1:17" ht="15.5" x14ac:dyDescent="0.35">
      <c r="A8" s="10" t="s">
        <v>5</v>
      </c>
      <c r="B8" s="10"/>
      <c r="C8" s="20" t="s">
        <v>161</v>
      </c>
      <c r="D8" s="11"/>
      <c r="E8" s="11"/>
    </row>
    <row r="9" spans="1:17" ht="27" customHeight="1" x14ac:dyDescent="0.35">
      <c r="A9" s="10" t="s">
        <v>6</v>
      </c>
      <c r="B9" s="10"/>
      <c r="C9" s="20" t="s">
        <v>189</v>
      </c>
      <c r="D9" s="11"/>
      <c r="E9" s="11"/>
    </row>
    <row r="10" spans="1:17" ht="25" customHeight="1" x14ac:dyDescent="0.35">
      <c r="A10" s="10" t="s">
        <v>7</v>
      </c>
      <c r="B10" s="10"/>
      <c r="C10" s="20" t="s">
        <v>190</v>
      </c>
      <c r="D10" s="11"/>
      <c r="E10" s="11"/>
    </row>
    <row r="11" spans="1:17" ht="40.5" customHeight="1" x14ac:dyDescent="0.35">
      <c r="A11" s="10" t="s">
        <v>8</v>
      </c>
      <c r="B11" s="10"/>
      <c r="C11" s="52" t="s">
        <v>160</v>
      </c>
      <c r="D11" s="52"/>
      <c r="E11" s="52"/>
    </row>
    <row r="12" spans="1:17" ht="130" customHeight="1" x14ac:dyDescent="0.35">
      <c r="A12" s="10" t="s">
        <v>1</v>
      </c>
      <c r="B12" s="10"/>
      <c r="C12" s="52" t="s">
        <v>191</v>
      </c>
      <c r="D12" s="52"/>
      <c r="E12" s="52"/>
    </row>
    <row r="13" spans="1:17" ht="9.75" customHeight="1" thickBot="1" x14ac:dyDescent="0.4">
      <c r="B13" s="17"/>
      <c r="C13" s="37"/>
      <c r="D13" s="38"/>
      <c r="E13" s="38"/>
      <c r="F13" s="17"/>
    </row>
    <row r="14" spans="1:17" ht="14.5" customHeight="1" x14ac:dyDescent="0.35">
      <c r="B14" s="24"/>
      <c r="C14" s="39"/>
      <c r="D14" s="40"/>
      <c r="E14" s="41">
        <v>2023</v>
      </c>
      <c r="F14" s="25"/>
    </row>
    <row r="15" spans="1:17" ht="14.5" customHeight="1" x14ac:dyDescent="0.35">
      <c r="B15" s="24"/>
      <c r="C15" s="42" t="s">
        <v>9</v>
      </c>
      <c r="D15" s="40"/>
      <c r="E15" s="39"/>
      <c r="F15" s="26"/>
    </row>
    <row r="16" spans="1:17" ht="14.5" customHeight="1" x14ac:dyDescent="0.35">
      <c r="B16" s="24"/>
      <c r="C16" s="43" t="s">
        <v>10</v>
      </c>
      <c r="D16" s="40"/>
      <c r="E16" s="44" t="s">
        <v>11</v>
      </c>
      <c r="F16" s="27"/>
    </row>
    <row r="17" spans="2:6" ht="14.5" customHeight="1" x14ac:dyDescent="0.35">
      <c r="B17" s="24"/>
      <c r="C17" s="43"/>
      <c r="D17" s="40"/>
      <c r="E17" s="44"/>
      <c r="F17" s="26"/>
    </row>
    <row r="18" spans="2:6" ht="14.5" customHeight="1" x14ac:dyDescent="0.35">
      <c r="B18" s="24"/>
      <c r="C18" s="42" t="s">
        <v>12</v>
      </c>
      <c r="D18" s="40"/>
      <c r="E18" s="44"/>
      <c r="F18" s="26"/>
    </row>
    <row r="19" spans="2:6" ht="14.5" customHeight="1" x14ac:dyDescent="0.35">
      <c r="B19" s="24"/>
      <c r="C19" s="43" t="s">
        <v>168</v>
      </c>
      <c r="D19" s="40"/>
      <c r="E19" s="44" t="s">
        <v>14</v>
      </c>
      <c r="F19" s="26"/>
    </row>
    <row r="20" spans="2:6" ht="14.5" customHeight="1" x14ac:dyDescent="0.35">
      <c r="B20" s="24"/>
      <c r="C20" s="43"/>
      <c r="D20" s="40"/>
      <c r="E20" s="44"/>
      <c r="F20" s="26"/>
    </row>
    <row r="21" spans="2:6" ht="14.5" customHeight="1" x14ac:dyDescent="0.35">
      <c r="B21" s="24"/>
      <c r="C21" s="42" t="s">
        <v>13</v>
      </c>
      <c r="D21" s="40"/>
      <c r="E21" s="39"/>
      <c r="F21" s="26"/>
    </row>
    <row r="22" spans="2:6" ht="14.5" customHeight="1" x14ac:dyDescent="0.35">
      <c r="B22" s="24"/>
      <c r="C22" s="45" t="s">
        <v>169</v>
      </c>
      <c r="D22" s="40"/>
      <c r="E22" s="44" t="s">
        <v>14</v>
      </c>
      <c r="F22" s="26"/>
    </row>
    <row r="23" spans="2:6" ht="14.5" customHeight="1" x14ac:dyDescent="0.35">
      <c r="B23" s="24"/>
      <c r="C23" s="46" t="s">
        <v>170</v>
      </c>
      <c r="D23" s="40"/>
      <c r="E23" s="44" t="s">
        <v>14</v>
      </c>
      <c r="F23" s="26"/>
    </row>
    <row r="24" spans="2:6" ht="14.5" customHeight="1" x14ac:dyDescent="0.35">
      <c r="B24" s="24"/>
      <c r="C24" s="46" t="s">
        <v>172</v>
      </c>
      <c r="D24" s="40"/>
      <c r="E24" s="44" t="s">
        <v>14</v>
      </c>
      <c r="F24" s="26"/>
    </row>
    <row r="25" spans="2:6" ht="14.5" customHeight="1" x14ac:dyDescent="0.35">
      <c r="B25" s="24"/>
      <c r="C25" s="47"/>
      <c r="D25" s="40"/>
      <c r="E25" s="44"/>
      <c r="F25" s="26"/>
    </row>
    <row r="26" spans="2:6" ht="14.5" customHeight="1" x14ac:dyDescent="0.35">
      <c r="B26" s="24"/>
      <c r="C26" s="42" t="s">
        <v>15</v>
      </c>
      <c r="D26" s="40"/>
      <c r="E26" s="44"/>
      <c r="F26" s="26"/>
    </row>
    <row r="27" spans="2:6" ht="14.5" customHeight="1" x14ac:dyDescent="0.35">
      <c r="B27" s="24"/>
      <c r="C27" s="43" t="s">
        <v>157</v>
      </c>
      <c r="D27" s="40"/>
      <c r="E27" s="44" t="s">
        <v>14</v>
      </c>
      <c r="F27" s="26"/>
    </row>
    <row r="28" spans="2:6" ht="14.5" customHeight="1" x14ac:dyDescent="0.35">
      <c r="B28" s="24"/>
      <c r="C28" s="46" t="s">
        <v>173</v>
      </c>
      <c r="D28" s="40"/>
      <c r="E28" s="44" t="s">
        <v>14</v>
      </c>
      <c r="F28" s="26"/>
    </row>
    <row r="29" spans="2:6" ht="14.5" customHeight="1" x14ac:dyDescent="0.35">
      <c r="B29" s="24"/>
      <c r="C29" s="46" t="s">
        <v>171</v>
      </c>
      <c r="D29" s="40"/>
      <c r="E29" s="44" t="s">
        <v>14</v>
      </c>
      <c r="F29" s="26"/>
    </row>
    <row r="30" spans="2:6" ht="14.5" customHeight="1" x14ac:dyDescent="0.35">
      <c r="B30" s="24"/>
      <c r="C30" s="46"/>
      <c r="D30" s="40"/>
      <c r="E30" s="44"/>
      <c r="F30" s="26"/>
    </row>
    <row r="31" spans="2:6" ht="14.5" customHeight="1" x14ac:dyDescent="0.35">
      <c r="B31" s="24"/>
      <c r="C31" s="42" t="s">
        <v>16</v>
      </c>
      <c r="D31" s="40"/>
      <c r="E31" s="44"/>
      <c r="F31" s="26"/>
    </row>
    <row r="32" spans="2:6" ht="14.5" customHeight="1" x14ac:dyDescent="0.35">
      <c r="B32" s="24"/>
      <c r="C32" s="48" t="s">
        <v>158</v>
      </c>
      <c r="D32" s="40"/>
      <c r="E32" s="44" t="s">
        <v>14</v>
      </c>
      <c r="F32" s="26"/>
    </row>
    <row r="33" spans="2:6" ht="14.5" customHeight="1" x14ac:dyDescent="0.35">
      <c r="B33" s="24"/>
      <c r="C33" s="48" t="s">
        <v>174</v>
      </c>
      <c r="D33" s="40"/>
      <c r="E33" s="44" t="s">
        <v>14</v>
      </c>
      <c r="F33" s="26"/>
    </row>
    <row r="34" spans="2:6" ht="14.5" customHeight="1" x14ac:dyDescent="0.35">
      <c r="B34" s="24"/>
      <c r="C34" s="48" t="s">
        <v>175</v>
      </c>
      <c r="D34" s="40"/>
      <c r="E34" s="44" t="s">
        <v>14</v>
      </c>
      <c r="F34" s="26"/>
    </row>
    <row r="35" spans="2:6" ht="14.5" customHeight="1" x14ac:dyDescent="0.35">
      <c r="B35" s="24"/>
      <c r="C35" s="48" t="s">
        <v>176</v>
      </c>
      <c r="D35" s="40"/>
      <c r="E35" s="44" t="s">
        <v>14</v>
      </c>
      <c r="F35" s="26"/>
    </row>
    <row r="36" spans="2:6" ht="14.5" customHeight="1" x14ac:dyDescent="0.35">
      <c r="B36" s="24"/>
      <c r="C36" s="48" t="s">
        <v>166</v>
      </c>
      <c r="D36" s="40"/>
      <c r="E36" s="44" t="s">
        <v>14</v>
      </c>
      <c r="F36" s="26"/>
    </row>
    <row r="37" spans="2:6" ht="14.5" customHeight="1" x14ac:dyDescent="0.35">
      <c r="B37" s="24"/>
      <c r="C37" s="46"/>
      <c r="D37" s="40"/>
      <c r="E37" s="44"/>
      <c r="F37" s="26"/>
    </row>
    <row r="38" spans="2:6" ht="14.5" customHeight="1" x14ac:dyDescent="0.35">
      <c r="B38" s="24"/>
      <c r="C38" s="42" t="s">
        <v>17</v>
      </c>
      <c r="D38" s="40"/>
      <c r="E38" s="44"/>
      <c r="F38" s="26"/>
    </row>
    <row r="39" spans="2:6" ht="14.5" customHeight="1" x14ac:dyDescent="0.35">
      <c r="B39" s="24"/>
      <c r="C39" s="48" t="s">
        <v>167</v>
      </c>
      <c r="D39" s="40"/>
      <c r="E39" s="44" t="s">
        <v>14</v>
      </c>
      <c r="F39" s="26"/>
    </row>
    <row r="40" spans="2:6" ht="14.5" customHeight="1" x14ac:dyDescent="0.35">
      <c r="B40" s="24"/>
      <c r="C40" s="48" t="s">
        <v>159</v>
      </c>
      <c r="D40" s="40"/>
      <c r="E40" s="44" t="s">
        <v>14</v>
      </c>
      <c r="F40" s="26"/>
    </row>
    <row r="41" spans="2:6" ht="14.5" customHeight="1" x14ac:dyDescent="0.35">
      <c r="B41" s="24"/>
      <c r="C41" s="48" t="s">
        <v>177</v>
      </c>
      <c r="D41" s="40"/>
      <c r="E41" s="44" t="s">
        <v>14</v>
      </c>
      <c r="F41" s="26"/>
    </row>
    <row r="42" spans="2:6" ht="14.5" customHeight="1" x14ac:dyDescent="0.35">
      <c r="B42" s="24"/>
      <c r="C42" s="46"/>
      <c r="D42" s="40"/>
      <c r="E42" s="44"/>
      <c r="F42" s="26"/>
    </row>
    <row r="43" spans="2:6" ht="14.5" customHeight="1" x14ac:dyDescent="0.35">
      <c r="B43" s="23"/>
      <c r="C43" s="19" t="s">
        <v>7</v>
      </c>
      <c r="D43" s="28"/>
      <c r="E43" s="29">
        <v>56</v>
      </c>
      <c r="F43" s="30"/>
    </row>
    <row r="44" spans="2:6" ht="14.5" customHeight="1" x14ac:dyDescent="0.35">
      <c r="B44" s="23"/>
      <c r="C44" s="19" t="s">
        <v>18</v>
      </c>
      <c r="D44" s="28"/>
      <c r="E44" s="31">
        <v>2023</v>
      </c>
      <c r="F44" s="30"/>
    </row>
    <row r="45" spans="2:6" ht="15" thickBot="1" x14ac:dyDescent="0.4">
      <c r="B45" s="32"/>
      <c r="C45" s="33"/>
      <c r="D45" s="34"/>
      <c r="E45" s="35"/>
      <c r="F45" s="36"/>
    </row>
    <row r="47" spans="2:6" x14ac:dyDescent="0.35">
      <c r="E47" s="18"/>
    </row>
  </sheetData>
  <mergeCells count="3">
    <mergeCell ref="A1:E1"/>
    <mergeCell ref="C11:E11"/>
    <mergeCell ref="C12:E12"/>
  </mergeCells>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O65"/>
  <sheetViews>
    <sheetView zoomScaleNormal="100" workbookViewId="0">
      <pane xSplit="2" ySplit="7" topLeftCell="C8" activePane="bottomRight" state="frozen"/>
      <selection pane="topRight" activeCell="C1" sqref="C1"/>
      <selection pane="bottomLeft" activeCell="A8" sqref="A8"/>
      <selection pane="bottomRight" activeCell="A8" sqref="A8"/>
    </sheetView>
  </sheetViews>
  <sheetFormatPr defaultColWidth="8.81640625" defaultRowHeight="14.5" x14ac:dyDescent="0.35"/>
  <cols>
    <col min="2" max="2" width="23.1796875" customWidth="1"/>
    <col min="3" max="7" width="10.81640625" customWidth="1"/>
    <col min="8" max="8" width="6.1796875" customWidth="1"/>
    <col min="9" max="9" width="19.81640625" customWidth="1"/>
    <col min="25" max="25" width="5.453125" customWidth="1"/>
    <col min="34" max="34" width="8.81640625" customWidth="1"/>
  </cols>
  <sheetData>
    <row r="1" spans="1:41" x14ac:dyDescent="0.35">
      <c r="C1" s="2" t="s">
        <v>19</v>
      </c>
      <c r="J1" s="2" t="s">
        <v>20</v>
      </c>
      <c r="Z1" s="2" t="s">
        <v>21</v>
      </c>
    </row>
    <row r="2" spans="1:41" s="2" customFormat="1" ht="116" x14ac:dyDescent="0.35">
      <c r="B2" s="22"/>
      <c r="C2" s="22"/>
      <c r="J2" s="4" t="s">
        <v>178</v>
      </c>
      <c r="K2" s="4" t="s">
        <v>179</v>
      </c>
      <c r="L2" s="4" t="s">
        <v>180</v>
      </c>
      <c r="M2" s="4" t="s">
        <v>182</v>
      </c>
      <c r="N2" s="4" t="s">
        <v>162</v>
      </c>
      <c r="O2" s="4" t="s">
        <v>183</v>
      </c>
      <c r="P2" s="4" t="s">
        <v>181</v>
      </c>
      <c r="Q2" s="4" t="s">
        <v>163</v>
      </c>
      <c r="R2" s="4" t="s">
        <v>184</v>
      </c>
      <c r="S2" s="4" t="s">
        <v>185</v>
      </c>
      <c r="T2" s="4" t="s">
        <v>186</v>
      </c>
      <c r="U2" s="4" t="s">
        <v>187</v>
      </c>
      <c r="V2" s="4" t="s">
        <v>165</v>
      </c>
      <c r="W2" s="4" t="s">
        <v>188</v>
      </c>
      <c r="X2" s="4" t="s">
        <v>164</v>
      </c>
      <c r="Z2" s="4"/>
      <c r="AA2" s="4" t="s">
        <v>178</v>
      </c>
      <c r="AB2" s="4" t="s">
        <v>179</v>
      </c>
      <c r="AC2" s="4" t="s">
        <v>180</v>
      </c>
      <c r="AD2" s="4" t="s">
        <v>182</v>
      </c>
      <c r="AE2" s="4" t="s">
        <v>162</v>
      </c>
      <c r="AF2" s="4" t="s">
        <v>183</v>
      </c>
      <c r="AG2" s="4" t="s">
        <v>181</v>
      </c>
      <c r="AH2" s="4" t="s">
        <v>163</v>
      </c>
      <c r="AI2" s="4" t="s">
        <v>184</v>
      </c>
      <c r="AJ2" s="4" t="s">
        <v>185</v>
      </c>
      <c r="AK2" s="4" t="s">
        <v>186</v>
      </c>
      <c r="AL2" s="4" t="s">
        <v>187</v>
      </c>
      <c r="AM2" s="4" t="s">
        <v>165</v>
      </c>
      <c r="AN2" s="4" t="s">
        <v>188</v>
      </c>
      <c r="AO2" s="4" t="s">
        <v>164</v>
      </c>
    </row>
    <row r="3" spans="1:41" x14ac:dyDescent="0.35">
      <c r="I3" t="s">
        <v>23</v>
      </c>
      <c r="J3" s="1">
        <v>100</v>
      </c>
      <c r="K3" s="1">
        <v>100</v>
      </c>
      <c r="L3" s="1">
        <v>100</v>
      </c>
      <c r="M3" s="1">
        <v>100</v>
      </c>
      <c r="N3" s="1">
        <v>100</v>
      </c>
      <c r="O3" s="1">
        <v>100</v>
      </c>
      <c r="P3" s="1">
        <v>100</v>
      </c>
      <c r="Q3" s="1">
        <v>100</v>
      </c>
      <c r="R3" s="1">
        <v>100</v>
      </c>
      <c r="S3" s="1">
        <v>100</v>
      </c>
      <c r="T3" s="1">
        <v>100</v>
      </c>
      <c r="U3" s="1">
        <v>100</v>
      </c>
      <c r="V3" s="1">
        <v>100</v>
      </c>
      <c r="W3" s="1">
        <v>100</v>
      </c>
      <c r="X3" s="1">
        <v>100</v>
      </c>
      <c r="Z3" s="1"/>
      <c r="AA3" s="1">
        <v>100</v>
      </c>
      <c r="AB3" s="1">
        <v>100</v>
      </c>
      <c r="AC3" s="1">
        <v>100</v>
      </c>
      <c r="AD3" s="1">
        <v>100</v>
      </c>
      <c r="AE3" s="1">
        <v>100</v>
      </c>
      <c r="AF3" s="1">
        <v>100</v>
      </c>
      <c r="AG3" s="1">
        <v>100</v>
      </c>
      <c r="AH3" s="1">
        <v>100</v>
      </c>
      <c r="AI3" s="1">
        <v>100</v>
      </c>
      <c r="AJ3" s="1">
        <v>100</v>
      </c>
      <c r="AK3" s="1">
        <v>100</v>
      </c>
      <c r="AL3" s="1">
        <v>100</v>
      </c>
      <c r="AM3" s="1">
        <v>100</v>
      </c>
      <c r="AN3" s="1">
        <v>100</v>
      </c>
      <c r="AO3" s="1">
        <v>100</v>
      </c>
    </row>
    <row r="4" spans="1:41" x14ac:dyDescent="0.35">
      <c r="I4" t="s">
        <v>24</v>
      </c>
      <c r="J4" s="1">
        <v>0</v>
      </c>
      <c r="K4" s="1">
        <v>0</v>
      </c>
      <c r="L4" s="1">
        <v>0</v>
      </c>
      <c r="M4" s="1">
        <v>0</v>
      </c>
      <c r="N4" s="1">
        <v>0</v>
      </c>
      <c r="O4" s="1">
        <v>0</v>
      </c>
      <c r="P4" s="1">
        <v>0</v>
      </c>
      <c r="Q4" s="1">
        <v>0</v>
      </c>
      <c r="R4" s="1">
        <v>0</v>
      </c>
      <c r="S4" s="1">
        <v>0</v>
      </c>
      <c r="T4" s="1">
        <v>0</v>
      </c>
      <c r="U4" s="1">
        <v>0</v>
      </c>
      <c r="V4" s="1">
        <v>0</v>
      </c>
      <c r="W4" s="1">
        <v>0</v>
      </c>
      <c r="X4" s="1">
        <v>0</v>
      </c>
      <c r="Z4" s="1"/>
      <c r="AA4" s="1">
        <v>0</v>
      </c>
      <c r="AB4" s="1">
        <v>0</v>
      </c>
      <c r="AC4" s="1">
        <v>0</v>
      </c>
      <c r="AD4" s="1">
        <v>0</v>
      </c>
      <c r="AE4" s="1">
        <v>0</v>
      </c>
      <c r="AF4" s="1">
        <v>0</v>
      </c>
      <c r="AG4" s="1">
        <v>0</v>
      </c>
      <c r="AH4" s="1">
        <v>0</v>
      </c>
      <c r="AI4" s="1">
        <v>0</v>
      </c>
      <c r="AJ4" s="1">
        <v>0</v>
      </c>
      <c r="AK4" s="1">
        <v>0</v>
      </c>
      <c r="AL4" s="1">
        <v>0</v>
      </c>
      <c r="AM4" s="1">
        <v>0</v>
      </c>
      <c r="AN4" s="1">
        <v>0</v>
      </c>
      <c r="AO4" s="1">
        <v>0</v>
      </c>
    </row>
    <row r="5" spans="1:41" x14ac:dyDescent="0.35">
      <c r="I5" t="s">
        <v>25</v>
      </c>
      <c r="J5" s="1">
        <v>0</v>
      </c>
      <c r="K5" s="1">
        <v>0</v>
      </c>
      <c r="L5" s="1">
        <v>0</v>
      </c>
      <c r="M5" s="1">
        <v>0</v>
      </c>
      <c r="N5" s="1">
        <v>0</v>
      </c>
      <c r="O5" s="1">
        <v>0</v>
      </c>
      <c r="P5" s="1">
        <v>0</v>
      </c>
      <c r="Q5" s="1">
        <v>1</v>
      </c>
      <c r="R5" s="1">
        <v>0</v>
      </c>
      <c r="S5" s="1">
        <v>0</v>
      </c>
      <c r="T5" s="1">
        <v>1</v>
      </c>
      <c r="U5" s="1">
        <v>1</v>
      </c>
      <c r="V5" s="1">
        <v>0</v>
      </c>
      <c r="W5" s="1">
        <v>0</v>
      </c>
      <c r="X5" s="1">
        <v>0</v>
      </c>
      <c r="Z5" s="1"/>
      <c r="AA5" s="1">
        <v>0</v>
      </c>
      <c r="AB5" s="1">
        <v>0</v>
      </c>
      <c r="AC5" s="1">
        <v>0</v>
      </c>
      <c r="AD5" s="1">
        <v>0</v>
      </c>
      <c r="AE5" s="1">
        <v>0</v>
      </c>
      <c r="AF5" s="1">
        <v>0</v>
      </c>
      <c r="AG5" s="1">
        <v>0</v>
      </c>
      <c r="AH5" s="1">
        <v>1</v>
      </c>
      <c r="AI5" s="1">
        <v>0</v>
      </c>
      <c r="AJ5" s="1">
        <v>0</v>
      </c>
      <c r="AK5" s="1">
        <v>1</v>
      </c>
      <c r="AL5" s="1">
        <v>1</v>
      </c>
      <c r="AM5" s="1">
        <v>0</v>
      </c>
      <c r="AN5" s="1">
        <v>0</v>
      </c>
      <c r="AO5" s="1">
        <v>0</v>
      </c>
    </row>
    <row r="6" spans="1:41" x14ac:dyDescent="0.35">
      <c r="I6" t="s">
        <v>26</v>
      </c>
      <c r="J6" s="1" t="s">
        <v>63</v>
      </c>
      <c r="K6" s="1" t="s">
        <v>28</v>
      </c>
      <c r="L6" s="1" t="s">
        <v>28</v>
      </c>
      <c r="M6" s="1" t="s">
        <v>28</v>
      </c>
      <c r="N6" s="1" t="s">
        <v>27</v>
      </c>
      <c r="O6" s="1" t="s">
        <v>27</v>
      </c>
      <c r="P6" s="1" t="s">
        <v>27</v>
      </c>
      <c r="Q6" s="1" t="s">
        <v>30</v>
      </c>
      <c r="R6" s="1" t="s">
        <v>30</v>
      </c>
      <c r="S6" s="1" t="s">
        <v>30</v>
      </c>
      <c r="T6" s="1" t="s">
        <v>30</v>
      </c>
      <c r="U6" s="1" t="s">
        <v>30</v>
      </c>
      <c r="V6" s="1" t="s">
        <v>29</v>
      </c>
      <c r="W6" s="1" t="s">
        <v>29</v>
      </c>
      <c r="X6" s="1" t="s">
        <v>29</v>
      </c>
      <c r="Z6" s="1"/>
      <c r="AA6" s="1" t="s">
        <v>63</v>
      </c>
      <c r="AB6" s="1" t="s">
        <v>28</v>
      </c>
      <c r="AC6" s="1" t="s">
        <v>28</v>
      </c>
      <c r="AD6" s="1" t="s">
        <v>28</v>
      </c>
      <c r="AE6" s="1" t="s">
        <v>27</v>
      </c>
      <c r="AF6" s="1" t="s">
        <v>27</v>
      </c>
      <c r="AG6" s="1" t="s">
        <v>27</v>
      </c>
      <c r="AH6" s="1" t="s">
        <v>30</v>
      </c>
      <c r="AI6" s="1" t="s">
        <v>30</v>
      </c>
      <c r="AJ6" s="1" t="s">
        <v>30</v>
      </c>
      <c r="AK6" s="1" t="s">
        <v>30</v>
      </c>
      <c r="AL6" s="1" t="s">
        <v>30</v>
      </c>
      <c r="AM6" s="1" t="s">
        <v>29</v>
      </c>
      <c r="AN6" s="1" t="s">
        <v>29</v>
      </c>
      <c r="AO6" s="1" t="s">
        <v>29</v>
      </c>
    </row>
    <row r="7" spans="1:41" x14ac:dyDescent="0.35">
      <c r="A7" t="s">
        <v>31</v>
      </c>
      <c r="B7" t="s">
        <v>32</v>
      </c>
      <c r="C7" s="1" t="s">
        <v>156</v>
      </c>
      <c r="D7" s="1" t="s">
        <v>53</v>
      </c>
      <c r="E7" s="1" t="s">
        <v>54</v>
      </c>
      <c r="F7" s="1" t="s">
        <v>55</v>
      </c>
      <c r="G7" s="1" t="s">
        <v>56</v>
      </c>
      <c r="J7" s="1"/>
      <c r="K7" s="1"/>
      <c r="L7" s="1"/>
      <c r="M7" s="1"/>
      <c r="N7" s="1"/>
      <c r="O7" s="1"/>
      <c r="P7" s="1"/>
      <c r="Q7" s="1"/>
      <c r="R7" s="1"/>
      <c r="S7" s="1"/>
      <c r="T7" s="1"/>
      <c r="U7" s="1"/>
      <c r="V7" s="1"/>
      <c r="W7" s="1"/>
      <c r="X7" s="1"/>
    </row>
    <row r="8" spans="1:41" x14ac:dyDescent="0.35">
      <c r="A8" t="s">
        <v>64</v>
      </c>
      <c r="B8" t="s">
        <v>65</v>
      </c>
      <c r="C8" s="3">
        <f t="shared" ref="C8:C62" si="0">AA8</f>
        <v>0.95912653500554768</v>
      </c>
      <c r="D8" s="3">
        <f t="shared" ref="D8:D39" si="1">IF(COUNT(AVERAGE($AB8:$AD8))&gt;0,AVERAGE($AB8:$AD8),"..")</f>
        <v>0.92817357042240278</v>
      </c>
      <c r="E8" s="3">
        <f>IF(COUNT(AVERAGE($AE8:$AG8))&gt;0,AVERAGE($AE8:$AG8),"..")</f>
        <v>0.93247046703721648</v>
      </c>
      <c r="F8" s="3">
        <f t="shared" ref="F8:F62" si="2">IF(COUNT(AVERAGE($AH8:$AL8))&gt;0,AVERAGE($AH8:$AL8),"..")</f>
        <v>0.96883238985476261</v>
      </c>
      <c r="G8" s="3">
        <f t="shared" ref="G8:G62" si="3">IF(COUNT(AVERAGE($AM8:$AO8))&gt;0,AVERAGE($AM8:$AO8),"..")</f>
        <v>0.97243655563274334</v>
      </c>
      <c r="J8" s="49">
        <v>4.0873464994452302</v>
      </c>
      <c r="K8" s="49">
        <v>10.511877848847453</v>
      </c>
      <c r="L8" s="49">
        <v>3.6844635443640894</v>
      </c>
      <c r="M8" s="49">
        <v>7.3515874800676313</v>
      </c>
      <c r="N8" s="49">
        <v>10.675446664204276</v>
      </c>
      <c r="O8" s="49">
        <v>5.9187464576236888</v>
      </c>
      <c r="P8" s="49">
        <v>3.6646667670070698</v>
      </c>
      <c r="Q8" s="49" t="s">
        <v>11</v>
      </c>
      <c r="R8" s="49">
        <v>5.6546317760074345</v>
      </c>
      <c r="S8" s="49">
        <v>0.57889025304005859</v>
      </c>
      <c r="T8" s="49" t="s">
        <v>11</v>
      </c>
      <c r="U8" s="49" t="s">
        <v>11</v>
      </c>
      <c r="V8" s="49">
        <v>1.2915510914988626</v>
      </c>
      <c r="W8" s="49">
        <v>5.0109888747412894</v>
      </c>
      <c r="X8" s="49">
        <v>1.9664933439368595</v>
      </c>
      <c r="AA8">
        <f t="shared" ref="AA8:AA39" si="4">IF(ISNUMBER(J8)=TRUE,AA$5*(J8-AA$4)/(AA$3-AA$4)+(1-AA$5)*(1-(J8-AA$4)/(AA$3-AA$4)),"..")</f>
        <v>0.95912653500554768</v>
      </c>
      <c r="AB8">
        <f t="shared" ref="AB8:AB39" si="5">IF(ISNUMBER(K8)=TRUE,AB$5*(K8-AB$4)/(AB$3-AB$4)+(1-AB$5)*(1-(K8-AB$4)/(AB$3-AB$4)),"..")</f>
        <v>0.89488122151152549</v>
      </c>
      <c r="AC8">
        <f t="shared" ref="AC8:AC39" si="6">IF(ISNUMBER(L8)=TRUE,AC$5*(L8-AC$4)/(AC$3-AC$4)+(1-AC$5)*(1-(L8-AC$4)/(AC$3-AC$4)),"..")</f>
        <v>0.96315536455635908</v>
      </c>
      <c r="AD8">
        <f t="shared" ref="AD8:AD39" si="7">IF(ISNUMBER(M8)=TRUE,AD$5*(M8-AD$4)/(AD$3-AD$4)+(1-AD$5)*(1-(M8-AD$4)/(AD$3-AD$4)),"..")</f>
        <v>0.92648412519932366</v>
      </c>
      <c r="AE8">
        <f t="shared" ref="AE8:AE39" si="8">IF(ISNUMBER(N8)=TRUE,AE$5*(N8-AE$4)/(AE$3-AE$4)+(1-AE$5)*(1-(N8-AE$4)/(AE$3-AE$4)),"..")</f>
        <v>0.8932455333579572</v>
      </c>
      <c r="AF8">
        <f t="shared" ref="AF8:AF39" si="9">IF(ISNUMBER(O8)=TRUE,AF$5*(O8-AF$4)/(AF$3-AF$4)+(1-AF$5)*(1-(O8-AF$4)/(AF$3-AF$4)),"..")</f>
        <v>0.94081253542376309</v>
      </c>
      <c r="AG8">
        <f t="shared" ref="AG8:AG39" si="10">IF(ISNUMBER(P8)=TRUE,AG$5*(P8-AG$4)/(AG$3-AG$4)+(1-AG$5)*(1-(P8-AG$4)/(AG$3-AG$4)),"..")</f>
        <v>0.96335333232992926</v>
      </c>
      <c r="AH8" t="str">
        <f t="shared" ref="AH8:AH39" si="11">IF(ISNUMBER(Q8)=TRUE,AH$5*(Q8-AH$4)/(AH$3-AH$4)+(1-AH$5)*(1-(Q8-AH$4)/(AH$3-AH$4)),"..")</f>
        <v>..</v>
      </c>
      <c r="AI8">
        <f t="shared" ref="AI8:AI39" si="12">IF(ISNUMBER(R8)=TRUE,AI$5*(R8-AI$4)/(AI$3-AI$4)+(1-AI$5)*(1-(R8-AI$4)/(AI$3-AI$4)),"..")</f>
        <v>0.94345368223992565</v>
      </c>
      <c r="AJ8">
        <f t="shared" ref="AJ8:AJ39" si="13">IF(ISNUMBER(S8)=TRUE,AJ$5*(S8-AJ$4)/(AJ$3-AJ$4)+(1-AJ$5)*(1-(S8-AJ$4)/(AJ$3-AJ$4)),"..")</f>
        <v>0.99421109746959946</v>
      </c>
      <c r="AK8" t="str">
        <f t="shared" ref="AK8:AK39" si="14">IF(ISNUMBER(T8)=TRUE,AK$5*(T8-AK$4)/(AK$3-AK$4)+(1-AK$5)*(1-(T8-AK$4)/(AK$3-AK$4)),"..")</f>
        <v>..</v>
      </c>
      <c r="AL8" t="str">
        <f t="shared" ref="AL8:AL39" si="15">IF(ISNUMBER(U8)=TRUE,AL$5*(U8-AL$4)/(AL$3-AL$4)+(1-AL$5)*(1-(U8-AL$4)/(AL$3-AL$4)),"..")</f>
        <v>..</v>
      </c>
      <c r="AM8">
        <f t="shared" ref="AM8:AM39" si="16">IF(ISNUMBER(V8)=TRUE,AM$5*(V8-AM$4)/(AM$3-AM$4)+(1-AM$5)*(1-(V8-AM$4)/(AM$3-AM$4)),"..")</f>
        <v>0.98708448908501134</v>
      </c>
      <c r="AN8">
        <f t="shared" ref="AN8:AN39" si="17">IF(ISNUMBER(W8)=TRUE,AN$5*(W8-AN$4)/(AN$3-AN$4)+(1-AN$5)*(1-(W8-AN$4)/(AN$3-AN$4)),"..")</f>
        <v>0.94989011125258715</v>
      </c>
      <c r="AO8">
        <f t="shared" ref="AO8:AO39" si="18">IF(ISNUMBER(X8)=TRUE,AO$5*(X8-AO$4)/(AO$3-AO$4)+(1-AO$5)*(1-(X8-AO$4)/(AO$3-AO$4)),"..")</f>
        <v>0.98033506656063141</v>
      </c>
    </row>
    <row r="9" spans="1:41" x14ac:dyDescent="0.35">
      <c r="A9" t="s">
        <v>66</v>
      </c>
      <c r="B9" t="s">
        <v>67</v>
      </c>
      <c r="C9" s="3">
        <f t="shared" si="0"/>
        <v>0.96109473673754908</v>
      </c>
      <c r="D9" s="3">
        <f t="shared" si="1"/>
        <v>0.95496589972668333</v>
      </c>
      <c r="E9" s="3">
        <f t="shared" ref="E9:E63" si="19">IF(COUNT(AVERAGE($AE9:$AG9))&gt;0,AVERAGE($AE9:$AG9),"..")</f>
        <v>0.94454644282688349</v>
      </c>
      <c r="F9" s="3">
        <f t="shared" si="2"/>
        <v>0.93507641275606868</v>
      </c>
      <c r="G9" s="3">
        <f t="shared" si="3"/>
        <v>0.79576466141555002</v>
      </c>
      <c r="I9" t="s">
        <v>22</v>
      </c>
      <c r="J9" s="49">
        <v>3.8905263262450926</v>
      </c>
      <c r="K9" s="49">
        <v>7.0165608763161726</v>
      </c>
      <c r="L9" s="49">
        <v>4.1403446287386672</v>
      </c>
      <c r="M9" s="49">
        <v>2.3533245769401541</v>
      </c>
      <c r="N9" s="49">
        <v>13.297951098614121</v>
      </c>
      <c r="O9" s="49">
        <v>1.3206262118942069</v>
      </c>
      <c r="P9" s="49">
        <v>2.0174898414266438</v>
      </c>
      <c r="Q9" s="49">
        <v>78.239400971065962</v>
      </c>
      <c r="R9" s="49">
        <v>1.1756442835175593</v>
      </c>
      <c r="S9" s="49">
        <v>0.7845850833872211</v>
      </c>
      <c r="T9" s="49">
        <v>95.971552676694827</v>
      </c>
      <c r="U9" s="49">
        <v>95.287482097178341</v>
      </c>
      <c r="V9" s="49">
        <v>22.989431421562152</v>
      </c>
      <c r="W9" s="49">
        <v>7.6014775352462856</v>
      </c>
      <c r="X9" s="49">
        <v>30.679692618526555</v>
      </c>
      <c r="AA9">
        <f t="shared" si="4"/>
        <v>0.96109473673754908</v>
      </c>
      <c r="AB9">
        <f t="shared" si="5"/>
        <v>0.92983439123683831</v>
      </c>
      <c r="AC9">
        <f t="shared" si="6"/>
        <v>0.95859655371261332</v>
      </c>
      <c r="AD9">
        <f t="shared" si="7"/>
        <v>0.97646675423059848</v>
      </c>
      <c r="AE9">
        <f t="shared" si="8"/>
        <v>0.86702048901385875</v>
      </c>
      <c r="AF9">
        <f t="shared" si="9"/>
        <v>0.98679373788105795</v>
      </c>
      <c r="AG9">
        <f t="shared" si="10"/>
        <v>0.97982510158573355</v>
      </c>
      <c r="AH9">
        <f t="shared" si="11"/>
        <v>0.78239400971065964</v>
      </c>
      <c r="AI9">
        <f t="shared" si="12"/>
        <v>0.98824355716482437</v>
      </c>
      <c r="AJ9">
        <f t="shared" si="13"/>
        <v>0.99215414916612776</v>
      </c>
      <c r="AK9">
        <f t="shared" si="14"/>
        <v>0.95971552676694827</v>
      </c>
      <c r="AL9">
        <f t="shared" si="15"/>
        <v>0.95287482097178344</v>
      </c>
      <c r="AM9">
        <f t="shared" si="16"/>
        <v>0.77010568578437844</v>
      </c>
      <c r="AN9">
        <f t="shared" si="17"/>
        <v>0.92398522464753718</v>
      </c>
      <c r="AO9">
        <f t="shared" si="18"/>
        <v>0.69320307381473445</v>
      </c>
    </row>
    <row r="10" spans="1:41" x14ac:dyDescent="0.35">
      <c r="A10" t="s">
        <v>68</v>
      </c>
      <c r="B10" t="s">
        <v>69</v>
      </c>
      <c r="C10" s="3">
        <f t="shared" si="0"/>
        <v>0.96280035235378947</v>
      </c>
      <c r="D10" s="3">
        <f t="shared" si="1"/>
        <v>0.94173930441635267</v>
      </c>
      <c r="E10" s="3">
        <f t="shared" si="19"/>
        <v>0.95790614462029</v>
      </c>
      <c r="F10" s="3">
        <f t="shared" si="2"/>
        <v>0.95620917829357366</v>
      </c>
      <c r="G10" s="3">
        <f t="shared" si="3"/>
        <v>0.97882759132253527</v>
      </c>
      <c r="J10" s="49">
        <v>3.7199647646210536</v>
      </c>
      <c r="K10" s="49">
        <v>11.480602684735082</v>
      </c>
      <c r="L10" s="49">
        <v>3.8305650638264099</v>
      </c>
      <c r="M10" s="49">
        <v>2.1670409265326995</v>
      </c>
      <c r="N10" s="49">
        <v>5.502215581701754</v>
      </c>
      <c r="O10" s="49">
        <v>0.82444227824185656</v>
      </c>
      <c r="P10" s="49">
        <v>6.3014987539693665</v>
      </c>
      <c r="Q10" s="49">
        <v>94.514081804790493</v>
      </c>
      <c r="R10" s="49">
        <v>4.2064830447600947</v>
      </c>
      <c r="S10" s="49">
        <v>1.004474798032617</v>
      </c>
      <c r="T10" s="49">
        <v>93.333760131201601</v>
      </c>
      <c r="U10" s="49">
        <v>95.467705053587437</v>
      </c>
      <c r="V10" s="49">
        <v>0</v>
      </c>
      <c r="W10" s="49">
        <v>3.3841468373957664</v>
      </c>
      <c r="X10" s="49">
        <v>2.9675757658436694</v>
      </c>
      <c r="AA10">
        <f t="shared" si="4"/>
        <v>0.96280035235378947</v>
      </c>
      <c r="AB10">
        <f t="shared" si="5"/>
        <v>0.88519397315264914</v>
      </c>
      <c r="AC10">
        <f t="shared" si="6"/>
        <v>0.96169434936173592</v>
      </c>
      <c r="AD10">
        <f t="shared" si="7"/>
        <v>0.97832959073467296</v>
      </c>
      <c r="AE10">
        <f t="shared" si="8"/>
        <v>0.94497784418298247</v>
      </c>
      <c r="AF10">
        <f t="shared" si="9"/>
        <v>0.99175557721758145</v>
      </c>
      <c r="AG10">
        <f t="shared" si="10"/>
        <v>0.9369850124603063</v>
      </c>
      <c r="AH10">
        <f t="shared" si="11"/>
        <v>0.94514081804790495</v>
      </c>
      <c r="AI10">
        <f t="shared" si="12"/>
        <v>0.9579351695523991</v>
      </c>
      <c r="AJ10">
        <f t="shared" si="13"/>
        <v>0.98995525201967383</v>
      </c>
      <c r="AK10">
        <f t="shared" si="14"/>
        <v>0.93333760131201604</v>
      </c>
      <c r="AL10">
        <f t="shared" si="15"/>
        <v>0.95467705053587437</v>
      </c>
      <c r="AM10">
        <f t="shared" si="16"/>
        <v>1</v>
      </c>
      <c r="AN10">
        <f t="shared" si="17"/>
        <v>0.96615853162604237</v>
      </c>
      <c r="AO10">
        <f t="shared" si="18"/>
        <v>0.97032424234156334</v>
      </c>
    </row>
    <row r="11" spans="1:41" x14ac:dyDescent="0.35">
      <c r="A11" t="s">
        <v>70</v>
      </c>
      <c r="B11" t="s">
        <v>71</v>
      </c>
      <c r="C11" s="3">
        <f t="shared" si="0"/>
        <v>0.86164089201508887</v>
      </c>
      <c r="D11" s="3">
        <f t="shared" si="1"/>
        <v>0.97581807370239793</v>
      </c>
      <c r="E11" s="3">
        <f t="shared" si="19"/>
        <v>0.95034032038028515</v>
      </c>
      <c r="F11" s="3">
        <f t="shared" si="2"/>
        <v>0.72568767615140639</v>
      </c>
      <c r="G11" s="3">
        <f t="shared" si="3"/>
        <v>0.97211319773391125</v>
      </c>
      <c r="J11" s="49">
        <v>13.835910798491117</v>
      </c>
      <c r="K11" s="49">
        <v>3.7871769782414328</v>
      </c>
      <c r="L11" s="49">
        <v>0.97852977775248506</v>
      </c>
      <c r="M11" s="49">
        <v>2.4888711332866778</v>
      </c>
      <c r="N11" s="49">
        <v>8.9753281633364992</v>
      </c>
      <c r="O11" s="49">
        <v>2.163104393066019</v>
      </c>
      <c r="P11" s="49">
        <v>3.7594713295119191</v>
      </c>
      <c r="Q11" s="49">
        <v>33.491976581306439</v>
      </c>
      <c r="R11" s="49">
        <v>4.78344577175399</v>
      </c>
      <c r="S11" s="49">
        <v>5.6618193117475366</v>
      </c>
      <c r="T11" s="49">
        <v>67.810066287597365</v>
      </c>
      <c r="U11" s="49">
        <v>71.987060290300889</v>
      </c>
      <c r="V11" s="49">
        <v>3.5060789245099215</v>
      </c>
      <c r="W11" s="49">
        <v>4.719939521706638</v>
      </c>
      <c r="X11" s="49">
        <v>0.14002223361003979</v>
      </c>
      <c r="AA11">
        <f t="shared" si="4"/>
        <v>0.86164089201508887</v>
      </c>
      <c r="AB11">
        <f t="shared" si="5"/>
        <v>0.96212823021758564</v>
      </c>
      <c r="AC11">
        <f t="shared" si="6"/>
        <v>0.9902147022224751</v>
      </c>
      <c r="AD11">
        <f t="shared" si="7"/>
        <v>0.97511128866713326</v>
      </c>
      <c r="AE11">
        <f t="shared" si="8"/>
        <v>0.91024671836663495</v>
      </c>
      <c r="AF11">
        <f t="shared" si="9"/>
        <v>0.97836895606933982</v>
      </c>
      <c r="AG11">
        <f t="shared" si="10"/>
        <v>0.96240528670488079</v>
      </c>
      <c r="AH11">
        <f t="shared" si="11"/>
        <v>0.33491976581306437</v>
      </c>
      <c r="AI11">
        <f t="shared" si="12"/>
        <v>0.95216554228246009</v>
      </c>
      <c r="AJ11">
        <f t="shared" si="13"/>
        <v>0.9433818068825246</v>
      </c>
      <c r="AK11">
        <f t="shared" si="14"/>
        <v>0.6781006628759737</v>
      </c>
      <c r="AL11">
        <f t="shared" si="15"/>
        <v>0.71987060290300886</v>
      </c>
      <c r="AM11">
        <f t="shared" si="16"/>
        <v>0.96493921075490074</v>
      </c>
      <c r="AN11">
        <f t="shared" si="17"/>
        <v>0.9528006047829336</v>
      </c>
      <c r="AO11">
        <f t="shared" si="18"/>
        <v>0.99859977766389962</v>
      </c>
    </row>
    <row r="12" spans="1:41" x14ac:dyDescent="0.35">
      <c r="A12" t="s">
        <v>72</v>
      </c>
      <c r="B12" t="s">
        <v>73</v>
      </c>
      <c r="C12" s="3">
        <f t="shared" si="0"/>
        <v>0.86108745976805023</v>
      </c>
      <c r="D12" s="3">
        <f t="shared" si="1"/>
        <v>0.85823401574926139</v>
      </c>
      <c r="E12" s="3">
        <f t="shared" si="19"/>
        <v>0.93060695467335164</v>
      </c>
      <c r="F12" s="3">
        <f t="shared" si="2"/>
        <v>0.76147469822784086</v>
      </c>
      <c r="G12" s="3">
        <f t="shared" si="3"/>
        <v>0.87358080149732842</v>
      </c>
      <c r="J12" s="49">
        <v>13.891254023194971</v>
      </c>
      <c r="K12" s="49">
        <v>23.758183698980957</v>
      </c>
      <c r="L12" s="49">
        <v>12.510815085866955</v>
      </c>
      <c r="M12" s="49">
        <v>6.2607964903736661</v>
      </c>
      <c r="N12" s="49">
        <v>7.4880888581343781</v>
      </c>
      <c r="O12" s="49">
        <v>4.2185700062510749</v>
      </c>
      <c r="P12" s="49">
        <v>9.1112547336090728</v>
      </c>
      <c r="Q12" s="49">
        <v>68.287500770552924</v>
      </c>
      <c r="R12" s="49">
        <v>5.5231772144626605</v>
      </c>
      <c r="S12" s="49">
        <v>23.222383275662644</v>
      </c>
      <c r="T12" s="49">
        <v>69.486007091621445</v>
      </c>
      <c r="U12" s="49">
        <v>71.709401741871318</v>
      </c>
      <c r="V12" s="49">
        <v>6.1380089138093572</v>
      </c>
      <c r="W12" s="49">
        <v>23.165021240669649</v>
      </c>
      <c r="X12" s="49">
        <v>8.6227293963224962</v>
      </c>
      <c r="AA12">
        <f t="shared" si="4"/>
        <v>0.86108745976805023</v>
      </c>
      <c r="AB12">
        <f t="shared" si="5"/>
        <v>0.76241816301019039</v>
      </c>
      <c r="AC12">
        <f t="shared" si="6"/>
        <v>0.87489184914133045</v>
      </c>
      <c r="AD12">
        <f t="shared" si="7"/>
        <v>0.93739203509626334</v>
      </c>
      <c r="AE12">
        <f t="shared" si="8"/>
        <v>0.92511911141865621</v>
      </c>
      <c r="AF12">
        <f t="shared" si="9"/>
        <v>0.95781429993748923</v>
      </c>
      <c r="AG12">
        <f t="shared" si="10"/>
        <v>0.90888745266390925</v>
      </c>
      <c r="AH12">
        <f t="shared" si="11"/>
        <v>0.68287500770552922</v>
      </c>
      <c r="AI12">
        <f t="shared" si="12"/>
        <v>0.9447682278553734</v>
      </c>
      <c r="AJ12">
        <f t="shared" si="13"/>
        <v>0.76777616724337361</v>
      </c>
      <c r="AK12">
        <f t="shared" si="14"/>
        <v>0.69486007091621449</v>
      </c>
      <c r="AL12">
        <f t="shared" si="15"/>
        <v>0.71709401741871315</v>
      </c>
      <c r="AM12">
        <f t="shared" si="16"/>
        <v>0.93861991086190644</v>
      </c>
      <c r="AN12">
        <f t="shared" si="17"/>
        <v>0.76834978759330352</v>
      </c>
      <c r="AO12">
        <f t="shared" si="18"/>
        <v>0.91377270603677507</v>
      </c>
    </row>
    <row r="13" spans="1:41" x14ac:dyDescent="0.35">
      <c r="A13" t="s">
        <v>74</v>
      </c>
      <c r="B13" t="s">
        <v>75</v>
      </c>
      <c r="C13" s="3">
        <f t="shared" si="0"/>
        <v>0.57659877207120602</v>
      </c>
      <c r="D13" s="3">
        <f t="shared" si="1"/>
        <v>0.85770606853577736</v>
      </c>
      <c r="E13" s="3">
        <f t="shared" si="19"/>
        <v>0.95611332585700748</v>
      </c>
      <c r="F13" s="3">
        <f t="shared" si="2"/>
        <v>0.81224652615138182</v>
      </c>
      <c r="G13" s="3">
        <f t="shared" si="3"/>
        <v>0.92890462791101991</v>
      </c>
      <c r="J13" s="49">
        <v>42.340122792879399</v>
      </c>
      <c r="K13" s="49">
        <v>26.690144851049968</v>
      </c>
      <c r="L13" s="49">
        <v>6.9858353229354799</v>
      </c>
      <c r="M13" s="49">
        <v>9.0121992652813621</v>
      </c>
      <c r="N13" s="49">
        <v>7.0604537176598789</v>
      </c>
      <c r="O13" s="49">
        <v>3.070549634642993</v>
      </c>
      <c r="P13" s="49">
        <v>3.0349988905948866</v>
      </c>
      <c r="Q13" s="49">
        <v>59.090140851087384</v>
      </c>
      <c r="R13" s="49">
        <v>7.659364300270564</v>
      </c>
      <c r="S13" s="49">
        <v>9.0487119680741532</v>
      </c>
      <c r="T13" s="49">
        <v>83.386448630660183</v>
      </c>
      <c r="U13" s="49">
        <v>80.354749862288145</v>
      </c>
      <c r="V13" s="49">
        <v>0.91761131404368967</v>
      </c>
      <c r="W13" s="49">
        <v>19.694312386672035</v>
      </c>
      <c r="X13" s="49">
        <v>0.71668792597829345</v>
      </c>
      <c r="AA13">
        <f t="shared" si="4"/>
        <v>0.57659877207120602</v>
      </c>
      <c r="AB13">
        <f t="shared" si="5"/>
        <v>0.73309855148950032</v>
      </c>
      <c r="AC13">
        <f t="shared" si="6"/>
        <v>0.93014164677064515</v>
      </c>
      <c r="AD13">
        <f t="shared" si="7"/>
        <v>0.90987800734718638</v>
      </c>
      <c r="AE13">
        <f t="shared" si="8"/>
        <v>0.92939546282340124</v>
      </c>
      <c r="AF13">
        <f t="shared" si="9"/>
        <v>0.96929450365357006</v>
      </c>
      <c r="AG13">
        <f t="shared" si="10"/>
        <v>0.96965001109405113</v>
      </c>
      <c r="AH13">
        <f t="shared" si="11"/>
        <v>0.5909014085108738</v>
      </c>
      <c r="AI13">
        <f t="shared" si="12"/>
        <v>0.92340635699729434</v>
      </c>
      <c r="AJ13">
        <f t="shared" si="13"/>
        <v>0.90951288031925848</v>
      </c>
      <c r="AK13">
        <f t="shared" si="14"/>
        <v>0.83386448630660182</v>
      </c>
      <c r="AL13">
        <f t="shared" si="15"/>
        <v>0.80354749862288144</v>
      </c>
      <c r="AM13">
        <f t="shared" si="16"/>
        <v>0.99082388685956313</v>
      </c>
      <c r="AN13">
        <f t="shared" si="17"/>
        <v>0.8030568761332797</v>
      </c>
      <c r="AO13">
        <f t="shared" si="18"/>
        <v>0.99283312074021701</v>
      </c>
    </row>
    <row r="14" spans="1:41" x14ac:dyDescent="0.35">
      <c r="A14" t="s">
        <v>76</v>
      </c>
      <c r="B14" t="s">
        <v>77</v>
      </c>
      <c r="C14" s="3">
        <f t="shared" si="0"/>
        <v>0.99961910648641195</v>
      </c>
      <c r="D14" s="3">
        <f t="shared" si="1"/>
        <v>0.94201185777226637</v>
      </c>
      <c r="E14" s="3">
        <f t="shared" si="19"/>
        <v>0.97339559326327418</v>
      </c>
      <c r="F14" s="3">
        <f t="shared" si="2"/>
        <v>0.90598485323946532</v>
      </c>
      <c r="G14" s="3">
        <f t="shared" si="3"/>
        <v>0.75529690491752322</v>
      </c>
      <c r="J14" s="49">
        <v>3.8089351358808005E-2</v>
      </c>
      <c r="K14" s="49">
        <v>11.556852329574637</v>
      </c>
      <c r="L14" s="49">
        <v>1.539455119555883</v>
      </c>
      <c r="M14" s="49">
        <v>4.300135219189583</v>
      </c>
      <c r="N14" s="49">
        <v>6.2414136673618446</v>
      </c>
      <c r="O14" s="49">
        <v>5.9374958889515224E-2</v>
      </c>
      <c r="P14" s="49">
        <v>1.6805333947663874</v>
      </c>
      <c r="Q14" s="49">
        <v>74.8488762683414</v>
      </c>
      <c r="R14" s="49">
        <v>6.4192357739652775E-2</v>
      </c>
      <c r="S14" s="49">
        <v>0.14574807380259264</v>
      </c>
      <c r="T14" s="49">
        <v>88.755401422946804</v>
      </c>
      <c r="U14" s="49">
        <v>89.598089359986645</v>
      </c>
      <c r="V14" s="49">
        <v>27.085840554210922</v>
      </c>
      <c r="W14" s="49">
        <v>3.330431616930999E-2</v>
      </c>
      <c r="X14" s="49">
        <v>46.291783654362789</v>
      </c>
      <c r="AA14">
        <f t="shared" si="4"/>
        <v>0.99961910648641195</v>
      </c>
      <c r="AB14">
        <f t="shared" si="5"/>
        <v>0.88443147670425359</v>
      </c>
      <c r="AC14">
        <f t="shared" si="6"/>
        <v>0.98460544880444112</v>
      </c>
      <c r="AD14">
        <f t="shared" si="7"/>
        <v>0.95699864780810417</v>
      </c>
      <c r="AE14">
        <f t="shared" si="8"/>
        <v>0.93758586332638161</v>
      </c>
      <c r="AF14">
        <f t="shared" si="9"/>
        <v>0.99940625041110487</v>
      </c>
      <c r="AG14">
        <f t="shared" si="10"/>
        <v>0.98319466605233607</v>
      </c>
      <c r="AH14">
        <f t="shared" si="11"/>
        <v>0.74848876268341402</v>
      </c>
      <c r="AI14">
        <f t="shared" si="12"/>
        <v>0.99935807642260344</v>
      </c>
      <c r="AJ14">
        <f t="shared" si="13"/>
        <v>0.99854251926197413</v>
      </c>
      <c r="AK14">
        <f t="shared" si="14"/>
        <v>0.887554014229468</v>
      </c>
      <c r="AL14">
        <f t="shared" si="15"/>
        <v>0.89598089359986643</v>
      </c>
      <c r="AM14">
        <f t="shared" si="16"/>
        <v>0.72914159445789073</v>
      </c>
      <c r="AN14">
        <f t="shared" si="17"/>
        <v>0.99966695683830686</v>
      </c>
      <c r="AO14">
        <f t="shared" si="18"/>
        <v>0.53708216345637205</v>
      </c>
    </row>
    <row r="15" spans="1:41" x14ac:dyDescent="0.35">
      <c r="A15" t="s">
        <v>33</v>
      </c>
      <c r="B15" t="s">
        <v>52</v>
      </c>
      <c r="C15" s="3">
        <f t="shared" si="0"/>
        <v>0.53874598212296376</v>
      </c>
      <c r="D15" s="3">
        <f t="shared" si="1"/>
        <v>0.5685794070454534</v>
      </c>
      <c r="E15" s="3">
        <f t="shared" si="19"/>
        <v>0.80306560698867535</v>
      </c>
      <c r="F15" s="3">
        <f t="shared" si="2"/>
        <v>0.65830365180853834</v>
      </c>
      <c r="G15" s="3">
        <f t="shared" si="3"/>
        <v>0.57152720543233138</v>
      </c>
      <c r="J15" s="49">
        <v>46.125401787703623</v>
      </c>
      <c r="K15" s="49">
        <v>59.135741488086069</v>
      </c>
      <c r="L15" s="49">
        <v>49.527256846859849</v>
      </c>
      <c r="M15" s="49">
        <v>20.763179551418052</v>
      </c>
      <c r="N15" s="49">
        <v>4.6013701381345928</v>
      </c>
      <c r="O15" s="49">
        <v>18.5145301376437</v>
      </c>
      <c r="P15" s="49">
        <v>35.964417627619092</v>
      </c>
      <c r="Q15" s="49">
        <v>73.97148582191771</v>
      </c>
      <c r="R15" s="49">
        <v>26.719495003514961</v>
      </c>
      <c r="S15" s="49">
        <v>63.551082168498198</v>
      </c>
      <c r="T15" s="49">
        <v>79.219284681773573</v>
      </c>
      <c r="U15" s="49">
        <v>66.231632572591039</v>
      </c>
      <c r="V15" s="49">
        <v>22.637744054665617</v>
      </c>
      <c r="W15" s="49">
        <v>70.97287071727402</v>
      </c>
      <c r="X15" s="49">
        <v>34.931223598360951</v>
      </c>
      <c r="AA15">
        <f t="shared" si="4"/>
        <v>0.53874598212296376</v>
      </c>
      <c r="AB15">
        <f t="shared" si="5"/>
        <v>0.40864258511913931</v>
      </c>
      <c r="AC15">
        <f t="shared" si="6"/>
        <v>0.50472743153140143</v>
      </c>
      <c r="AD15">
        <f t="shared" si="7"/>
        <v>0.79236820448581946</v>
      </c>
      <c r="AE15">
        <f t="shared" si="8"/>
        <v>0.95398629861865403</v>
      </c>
      <c r="AF15">
        <f t="shared" si="9"/>
        <v>0.81485469862356297</v>
      </c>
      <c r="AG15">
        <f t="shared" si="10"/>
        <v>0.64035582372380906</v>
      </c>
      <c r="AH15">
        <f t="shared" si="11"/>
        <v>0.73971485821917715</v>
      </c>
      <c r="AI15">
        <f t="shared" si="12"/>
        <v>0.73280504996485041</v>
      </c>
      <c r="AJ15">
        <f t="shared" si="13"/>
        <v>0.36448917831501804</v>
      </c>
      <c r="AK15">
        <f t="shared" si="14"/>
        <v>0.79219284681773572</v>
      </c>
      <c r="AL15">
        <f t="shared" si="15"/>
        <v>0.66231632572591037</v>
      </c>
      <c r="AM15">
        <f t="shared" si="16"/>
        <v>0.77362255945334379</v>
      </c>
      <c r="AN15">
        <f t="shared" si="17"/>
        <v>0.29027129282725983</v>
      </c>
      <c r="AO15">
        <f t="shared" si="18"/>
        <v>0.6506877640163905</v>
      </c>
    </row>
    <row r="16" spans="1:41" x14ac:dyDescent="0.35">
      <c r="A16" t="s">
        <v>34</v>
      </c>
      <c r="B16" t="s">
        <v>35</v>
      </c>
      <c r="C16" s="3">
        <f t="shared" si="0"/>
        <v>0.63343534079779995</v>
      </c>
      <c r="D16" s="3">
        <f t="shared" si="1"/>
        <v>0.5741984508333311</v>
      </c>
      <c r="E16" s="3">
        <f t="shared" si="19"/>
        <v>0.93221633217568678</v>
      </c>
      <c r="F16" s="3">
        <f t="shared" si="2"/>
        <v>0.68237056672571916</v>
      </c>
      <c r="G16" s="3">
        <f t="shared" si="3"/>
        <v>0.67048508679728192</v>
      </c>
      <c r="J16" s="49">
        <v>36.65646592022</v>
      </c>
      <c r="K16" s="49">
        <v>65.793645698386072</v>
      </c>
      <c r="L16" s="49">
        <v>21.277706461838267</v>
      </c>
      <c r="M16" s="49">
        <v>40.669112589776311</v>
      </c>
      <c r="N16" s="49">
        <v>1.1356918220239796</v>
      </c>
      <c r="O16" s="49">
        <v>0.76420444014259481</v>
      </c>
      <c r="P16" s="49">
        <v>18.435204085127403</v>
      </c>
      <c r="Q16" s="49">
        <v>71.670279550313694</v>
      </c>
      <c r="R16" s="49">
        <v>15.234776359095946</v>
      </c>
      <c r="S16" s="49">
        <v>64.733030906894939</v>
      </c>
      <c r="T16" s="49">
        <v>74.178961306202623</v>
      </c>
      <c r="U16" s="49">
        <v>75.303849772334146</v>
      </c>
      <c r="V16" s="49">
        <v>34.270212081353243</v>
      </c>
      <c r="W16" s="49">
        <v>39.772862382928409</v>
      </c>
      <c r="X16" s="49">
        <v>24.811399496533813</v>
      </c>
      <c r="AA16">
        <f t="shared" si="4"/>
        <v>0.63343534079779995</v>
      </c>
      <c r="AB16">
        <f t="shared" si="5"/>
        <v>0.34206354301613928</v>
      </c>
      <c r="AC16">
        <f t="shared" si="6"/>
        <v>0.78722293538161736</v>
      </c>
      <c r="AD16">
        <f t="shared" si="7"/>
        <v>0.59330887410223687</v>
      </c>
      <c r="AE16">
        <f t="shared" si="8"/>
        <v>0.98864308177976024</v>
      </c>
      <c r="AF16">
        <f t="shared" si="9"/>
        <v>0.99235795559857409</v>
      </c>
      <c r="AG16">
        <f t="shared" si="10"/>
        <v>0.81564795914872601</v>
      </c>
      <c r="AH16">
        <f t="shared" si="11"/>
        <v>0.71670279550313698</v>
      </c>
      <c r="AI16">
        <f t="shared" si="12"/>
        <v>0.84765223640904053</v>
      </c>
      <c r="AJ16">
        <f t="shared" si="13"/>
        <v>0.35266969093105061</v>
      </c>
      <c r="AK16">
        <f t="shared" si="14"/>
        <v>0.74178961306202629</v>
      </c>
      <c r="AL16">
        <f t="shared" si="15"/>
        <v>0.75303849772334142</v>
      </c>
      <c r="AM16">
        <f t="shared" si="16"/>
        <v>0.65729787918646765</v>
      </c>
      <c r="AN16">
        <f t="shared" si="17"/>
        <v>0.60227137617071591</v>
      </c>
      <c r="AO16">
        <f t="shared" si="18"/>
        <v>0.75188600503466185</v>
      </c>
    </row>
    <row r="17" spans="1:41" x14ac:dyDescent="0.35">
      <c r="A17" t="s">
        <v>78</v>
      </c>
      <c r="B17" t="s">
        <v>79</v>
      </c>
      <c r="C17" s="3">
        <f t="shared" si="0"/>
        <v>0.41411864758020434</v>
      </c>
      <c r="D17" s="3">
        <f t="shared" si="1"/>
        <v>0.76875113832377118</v>
      </c>
      <c r="E17" s="3">
        <f t="shared" si="19"/>
        <v>0.84115711949856165</v>
      </c>
      <c r="F17" s="3">
        <f t="shared" si="2"/>
        <v>0.84451411312882829</v>
      </c>
      <c r="G17" s="3">
        <f t="shared" si="3"/>
        <v>0.86795911318176866</v>
      </c>
      <c r="J17" s="49">
        <v>58.588135241979565</v>
      </c>
      <c r="K17" s="49">
        <v>36.619494909375774</v>
      </c>
      <c r="L17" s="49">
        <v>17.033549632836355</v>
      </c>
      <c r="M17" s="49">
        <v>15.721613960656489</v>
      </c>
      <c r="N17" s="49">
        <v>26.169194757352503</v>
      </c>
      <c r="O17" s="49">
        <v>8.6587698876382113</v>
      </c>
      <c r="P17" s="49">
        <v>12.824899505440801</v>
      </c>
      <c r="Q17" s="49">
        <v>83.979442405453568</v>
      </c>
      <c r="R17" s="49">
        <v>9.0108621845890866</v>
      </c>
      <c r="S17" s="49">
        <v>26.703210491799659</v>
      </c>
      <c r="T17" s="49">
        <v>82.959395593671616</v>
      </c>
      <c r="U17" s="49">
        <v>91.032291241677726</v>
      </c>
      <c r="V17" s="49">
        <v>2.7454931161793281</v>
      </c>
      <c r="W17" s="49">
        <v>31.465330583328313</v>
      </c>
      <c r="X17" s="49">
        <v>5.4014423459617555</v>
      </c>
      <c r="AA17">
        <f t="shared" si="4"/>
        <v>0.41411864758020434</v>
      </c>
      <c r="AB17">
        <f t="shared" si="5"/>
        <v>0.63380505090624228</v>
      </c>
      <c r="AC17">
        <f t="shared" si="6"/>
        <v>0.82966450367163647</v>
      </c>
      <c r="AD17">
        <f t="shared" si="7"/>
        <v>0.84278386039343511</v>
      </c>
      <c r="AE17">
        <f t="shared" si="8"/>
        <v>0.7383080524264749</v>
      </c>
      <c r="AF17">
        <f t="shared" si="9"/>
        <v>0.91341230112361793</v>
      </c>
      <c r="AG17">
        <f t="shared" si="10"/>
        <v>0.87175100494559199</v>
      </c>
      <c r="AH17">
        <f t="shared" si="11"/>
        <v>0.83979442405453564</v>
      </c>
      <c r="AI17">
        <f t="shared" si="12"/>
        <v>0.90989137815410914</v>
      </c>
      <c r="AJ17">
        <f t="shared" si="13"/>
        <v>0.73296789508200333</v>
      </c>
      <c r="AK17">
        <f t="shared" si="14"/>
        <v>0.82959395593671614</v>
      </c>
      <c r="AL17">
        <f t="shared" si="15"/>
        <v>0.91032291241677721</v>
      </c>
      <c r="AM17">
        <f t="shared" si="16"/>
        <v>0.97254506883820668</v>
      </c>
      <c r="AN17">
        <f t="shared" si="17"/>
        <v>0.68534669416671679</v>
      </c>
      <c r="AO17">
        <f t="shared" si="18"/>
        <v>0.9459855765403824</v>
      </c>
    </row>
    <row r="18" spans="1:41" x14ac:dyDescent="0.35">
      <c r="A18" t="s">
        <v>80</v>
      </c>
      <c r="B18" t="s">
        <v>81</v>
      </c>
      <c r="C18" s="3">
        <f t="shared" si="0"/>
        <v>0.87675460530471139</v>
      </c>
      <c r="D18" s="3">
        <f t="shared" si="1"/>
        <v>0.73271540912961231</v>
      </c>
      <c r="E18" s="3">
        <f t="shared" si="19"/>
        <v>0.89604963535577509</v>
      </c>
      <c r="F18" s="3">
        <f t="shared" si="2"/>
        <v>0.76979990862719228</v>
      </c>
      <c r="G18" s="3">
        <f t="shared" si="3"/>
        <v>0.87990737712526723</v>
      </c>
      <c r="J18" s="49">
        <v>12.324539469528865</v>
      </c>
      <c r="K18" s="49">
        <v>39.036307787983482</v>
      </c>
      <c r="L18" s="49">
        <v>14.384214043149687</v>
      </c>
      <c r="M18" s="49">
        <v>26.764855429983122</v>
      </c>
      <c r="N18" s="49">
        <v>9.1667545286533088</v>
      </c>
      <c r="O18" s="49">
        <v>5.5556704207725671</v>
      </c>
      <c r="P18" s="49">
        <v>16.462684443841621</v>
      </c>
      <c r="Q18" s="49">
        <v>68.848294324583634</v>
      </c>
      <c r="R18" s="49">
        <v>13.506958011495195</v>
      </c>
      <c r="S18" s="49">
        <v>18.76086424551935</v>
      </c>
      <c r="T18" s="49">
        <v>75.702209811770842</v>
      </c>
      <c r="U18" s="49">
        <v>72.617272434256193</v>
      </c>
      <c r="V18" s="49">
        <v>5.5951186267466744</v>
      </c>
      <c r="W18" s="49">
        <v>28.304165232910073</v>
      </c>
      <c r="X18" s="49">
        <v>2.1285030027630665</v>
      </c>
      <c r="AA18">
        <f t="shared" si="4"/>
        <v>0.87675460530471139</v>
      </c>
      <c r="AB18">
        <f t="shared" si="5"/>
        <v>0.60963692212016518</v>
      </c>
      <c r="AC18">
        <f t="shared" si="6"/>
        <v>0.8561578595685031</v>
      </c>
      <c r="AD18">
        <f t="shared" si="7"/>
        <v>0.73235144570016875</v>
      </c>
      <c r="AE18">
        <f t="shared" si="8"/>
        <v>0.90833245471346691</v>
      </c>
      <c r="AF18">
        <f t="shared" si="9"/>
        <v>0.94444329579227437</v>
      </c>
      <c r="AG18">
        <f t="shared" si="10"/>
        <v>0.83537315556158376</v>
      </c>
      <c r="AH18">
        <f t="shared" si="11"/>
        <v>0.68848294324583637</v>
      </c>
      <c r="AI18">
        <f t="shared" si="12"/>
        <v>0.86493041988504804</v>
      </c>
      <c r="AJ18">
        <f t="shared" si="13"/>
        <v>0.81239135754480651</v>
      </c>
      <c r="AK18">
        <f t="shared" si="14"/>
        <v>0.75702209811770838</v>
      </c>
      <c r="AL18">
        <f t="shared" si="15"/>
        <v>0.72617272434256197</v>
      </c>
      <c r="AM18">
        <f t="shared" si="16"/>
        <v>0.94404881373253324</v>
      </c>
      <c r="AN18">
        <f t="shared" si="17"/>
        <v>0.71695834767089928</v>
      </c>
      <c r="AO18">
        <f t="shared" si="18"/>
        <v>0.97871496997236929</v>
      </c>
    </row>
    <row r="19" spans="1:41" x14ac:dyDescent="0.35">
      <c r="A19" t="s">
        <v>82</v>
      </c>
      <c r="B19" t="s">
        <v>83</v>
      </c>
      <c r="C19" s="3">
        <f t="shared" si="0"/>
        <v>0.80193295720590019</v>
      </c>
      <c r="D19" s="3">
        <f t="shared" si="1"/>
        <v>0.94487368682339878</v>
      </c>
      <c r="E19" s="3">
        <f t="shared" si="19"/>
        <v>0.95834131616002727</v>
      </c>
      <c r="F19" s="3">
        <f t="shared" si="2"/>
        <v>0.76431559329032805</v>
      </c>
      <c r="G19" s="3">
        <f t="shared" si="3"/>
        <v>0.91707833869533373</v>
      </c>
      <c r="J19" s="49">
        <v>19.806704279409978</v>
      </c>
      <c r="K19" s="49">
        <v>8.1894888632384912</v>
      </c>
      <c r="L19" s="49">
        <v>3.2025832020243485</v>
      </c>
      <c r="M19" s="49">
        <v>5.1458218877175455</v>
      </c>
      <c r="N19" s="49">
        <v>8.8170741611241361</v>
      </c>
      <c r="O19" s="49">
        <v>1.707331792061052</v>
      </c>
      <c r="P19" s="49">
        <v>1.9731991988066284</v>
      </c>
      <c r="Q19" s="49">
        <v>51.626597580251364</v>
      </c>
      <c r="R19" s="49">
        <v>11.250283936226154</v>
      </c>
      <c r="S19" s="49">
        <v>7.0373351091832923</v>
      </c>
      <c r="T19" s="49">
        <v>70.063704746014579</v>
      </c>
      <c r="U19" s="49">
        <v>78.755113364307519</v>
      </c>
      <c r="V19" s="49">
        <v>6.8355368511017112</v>
      </c>
      <c r="W19" s="49">
        <v>14.447294223131628</v>
      </c>
      <c r="X19" s="49">
        <v>3.5936673171665521</v>
      </c>
      <c r="AA19">
        <f t="shared" si="4"/>
        <v>0.80193295720590019</v>
      </c>
      <c r="AB19">
        <f t="shared" si="5"/>
        <v>0.91810511136761508</v>
      </c>
      <c r="AC19">
        <f t="shared" si="6"/>
        <v>0.96797416797975655</v>
      </c>
      <c r="AD19">
        <f t="shared" si="7"/>
        <v>0.9485417811228245</v>
      </c>
      <c r="AE19">
        <f t="shared" si="8"/>
        <v>0.91182925838875861</v>
      </c>
      <c r="AF19">
        <f t="shared" si="9"/>
        <v>0.98292668207938949</v>
      </c>
      <c r="AG19">
        <f t="shared" si="10"/>
        <v>0.9802680080119337</v>
      </c>
      <c r="AH19">
        <f t="shared" si="11"/>
        <v>0.51626597580251365</v>
      </c>
      <c r="AI19">
        <f t="shared" si="12"/>
        <v>0.88749716063773842</v>
      </c>
      <c r="AJ19">
        <f t="shared" si="13"/>
        <v>0.92962664890816704</v>
      </c>
      <c r="AK19">
        <f t="shared" si="14"/>
        <v>0.70063704746014577</v>
      </c>
      <c r="AL19">
        <f t="shared" si="15"/>
        <v>0.78755113364307516</v>
      </c>
      <c r="AM19">
        <f t="shared" si="16"/>
        <v>0.93164463148898291</v>
      </c>
      <c r="AN19">
        <f t="shared" si="17"/>
        <v>0.85552705776868376</v>
      </c>
      <c r="AO19">
        <f t="shared" si="18"/>
        <v>0.96406332682833451</v>
      </c>
    </row>
    <row r="20" spans="1:41" x14ac:dyDescent="0.35">
      <c r="A20" t="s">
        <v>36</v>
      </c>
      <c r="B20" t="s">
        <v>84</v>
      </c>
      <c r="C20" s="3">
        <f t="shared" si="0"/>
        <v>0.21707644807216608</v>
      </c>
      <c r="D20" s="3">
        <f t="shared" si="1"/>
        <v>0.50947608155692325</v>
      </c>
      <c r="E20" s="3">
        <f t="shared" si="19"/>
        <v>0.79165415920232851</v>
      </c>
      <c r="F20" s="3">
        <f t="shared" si="2"/>
        <v>0.74880546603997133</v>
      </c>
      <c r="G20" s="3">
        <f t="shared" si="3"/>
        <v>0.65157028903650005</v>
      </c>
      <c r="J20" s="49">
        <v>78.29235519278339</v>
      </c>
      <c r="K20" s="49">
        <v>59.457261775360458</v>
      </c>
      <c r="L20" s="49">
        <v>39.545673834244376</v>
      </c>
      <c r="M20" s="49">
        <v>48.154239923318187</v>
      </c>
      <c r="N20" s="49">
        <v>7.4021567628324041</v>
      </c>
      <c r="O20" s="49">
        <v>13.722342198219645</v>
      </c>
      <c r="P20" s="49">
        <v>41.379253278249394</v>
      </c>
      <c r="Q20" s="49">
        <v>83.931536621429146</v>
      </c>
      <c r="R20" s="49">
        <v>14.686074105239467</v>
      </c>
      <c r="S20" s="49">
        <v>72.112449372929945</v>
      </c>
      <c r="T20" s="49">
        <v>87.501180661279037</v>
      </c>
      <c r="U20" s="49">
        <v>89.768539215446879</v>
      </c>
      <c r="V20" s="49">
        <v>19.849997877617263</v>
      </c>
      <c r="W20" s="49">
        <v>63.84117601429908</v>
      </c>
      <c r="X20" s="49">
        <v>20.83773939713365</v>
      </c>
      <c r="AA20">
        <f t="shared" si="4"/>
        <v>0.21707644807216608</v>
      </c>
      <c r="AB20">
        <f t="shared" si="5"/>
        <v>0.40542738224639541</v>
      </c>
      <c r="AC20">
        <f t="shared" si="6"/>
        <v>0.60454326165755623</v>
      </c>
      <c r="AD20">
        <f t="shared" si="7"/>
        <v>0.51845760076681813</v>
      </c>
      <c r="AE20">
        <f t="shared" si="8"/>
        <v>0.92597843237167599</v>
      </c>
      <c r="AF20">
        <f t="shared" si="9"/>
        <v>0.86277657801780361</v>
      </c>
      <c r="AG20">
        <f t="shared" si="10"/>
        <v>0.58620746721750605</v>
      </c>
      <c r="AH20">
        <f t="shared" si="11"/>
        <v>0.83931536621429148</v>
      </c>
      <c r="AI20">
        <f t="shared" si="12"/>
        <v>0.85313925894760534</v>
      </c>
      <c r="AJ20">
        <f t="shared" si="13"/>
        <v>0.27887550627070057</v>
      </c>
      <c r="AK20">
        <f t="shared" si="14"/>
        <v>0.87501180661279032</v>
      </c>
      <c r="AL20">
        <f t="shared" si="15"/>
        <v>0.89768539215446874</v>
      </c>
      <c r="AM20">
        <f t="shared" si="16"/>
        <v>0.80150002122382735</v>
      </c>
      <c r="AN20">
        <f t="shared" si="17"/>
        <v>0.36158823985700916</v>
      </c>
      <c r="AO20">
        <f t="shared" si="18"/>
        <v>0.79162260602866352</v>
      </c>
    </row>
    <row r="21" spans="1:41" x14ac:dyDescent="0.35">
      <c r="A21" t="s">
        <v>85</v>
      </c>
      <c r="B21" t="s">
        <v>86</v>
      </c>
      <c r="C21" s="3">
        <f t="shared" si="0"/>
        <v>0.88986885896775969</v>
      </c>
      <c r="D21" s="3">
        <f t="shared" si="1"/>
        <v>0.76162516996692664</v>
      </c>
      <c r="E21" s="3">
        <f t="shared" si="19"/>
        <v>0.86148134395409104</v>
      </c>
      <c r="F21" s="3">
        <f t="shared" si="2"/>
        <v>0.83169776618315738</v>
      </c>
      <c r="G21" s="3">
        <f t="shared" si="3"/>
        <v>0.91782368560087901</v>
      </c>
      <c r="J21" s="49">
        <v>11.013114103224027</v>
      </c>
      <c r="K21" s="49">
        <v>36.808150734830171</v>
      </c>
      <c r="L21" s="49">
        <v>24.623694906405706</v>
      </c>
      <c r="M21" s="49">
        <v>10.080603368686138</v>
      </c>
      <c r="N21" s="49">
        <v>20.975016498700118</v>
      </c>
      <c r="O21" s="49">
        <v>6.8935410090424227</v>
      </c>
      <c r="P21" s="49">
        <v>13.68703930603013</v>
      </c>
      <c r="Q21" s="49">
        <v>70.012291395233859</v>
      </c>
      <c r="R21" s="49">
        <v>6.8930353323343985</v>
      </c>
      <c r="S21" s="49">
        <v>14.307425510203451</v>
      </c>
      <c r="T21" s="49">
        <v>81.005385879998755</v>
      </c>
      <c r="U21" s="49">
        <v>86.03166665888395</v>
      </c>
      <c r="V21" s="49">
        <v>3.1226025713197862</v>
      </c>
      <c r="W21" s="49">
        <v>18.258736549718577</v>
      </c>
      <c r="X21" s="49">
        <v>3.271555198697925</v>
      </c>
      <c r="AA21">
        <f t="shared" si="4"/>
        <v>0.88986885896775969</v>
      </c>
      <c r="AB21">
        <f t="shared" si="5"/>
        <v>0.6319184926516983</v>
      </c>
      <c r="AC21">
        <f t="shared" si="6"/>
        <v>0.75376305093594298</v>
      </c>
      <c r="AD21">
        <f t="shared" si="7"/>
        <v>0.89919396631313864</v>
      </c>
      <c r="AE21">
        <f t="shared" si="8"/>
        <v>0.79024983501299884</v>
      </c>
      <c r="AF21">
        <f t="shared" si="9"/>
        <v>0.93106458990957575</v>
      </c>
      <c r="AG21">
        <f t="shared" si="10"/>
        <v>0.86312960693969876</v>
      </c>
      <c r="AH21">
        <f t="shared" si="11"/>
        <v>0.70012291395233861</v>
      </c>
      <c r="AI21">
        <f t="shared" si="12"/>
        <v>0.93106964667665604</v>
      </c>
      <c r="AJ21">
        <f t="shared" si="13"/>
        <v>0.85692574489796547</v>
      </c>
      <c r="AK21">
        <f t="shared" si="14"/>
        <v>0.81005385879998759</v>
      </c>
      <c r="AL21">
        <f t="shared" si="15"/>
        <v>0.86031666658883954</v>
      </c>
      <c r="AM21">
        <f t="shared" si="16"/>
        <v>0.96877397428680212</v>
      </c>
      <c r="AN21">
        <f t="shared" si="17"/>
        <v>0.81741263450281421</v>
      </c>
      <c r="AO21">
        <f t="shared" si="18"/>
        <v>0.96728444801302071</v>
      </c>
    </row>
    <row r="22" spans="1:41" x14ac:dyDescent="0.35">
      <c r="A22" t="s">
        <v>87</v>
      </c>
      <c r="B22" t="s">
        <v>88</v>
      </c>
      <c r="C22" s="3">
        <f t="shared" si="0"/>
        <v>0.82016802255900423</v>
      </c>
      <c r="D22" s="3">
        <f t="shared" si="1"/>
        <v>0.84275595567493955</v>
      </c>
      <c r="E22" s="3">
        <f t="shared" si="19"/>
        <v>0.9720190960847801</v>
      </c>
      <c r="F22" s="3">
        <f t="shared" si="2"/>
        <v>0.94702948888326532</v>
      </c>
      <c r="G22" s="3">
        <f t="shared" si="3"/>
        <v>0.99084844493641366</v>
      </c>
      <c r="J22" s="49">
        <v>17.983197744099577</v>
      </c>
      <c r="K22" s="49">
        <v>23.366935884379696</v>
      </c>
      <c r="L22" s="49">
        <v>15.854794175014337</v>
      </c>
      <c r="M22" s="49">
        <v>7.9514832381240854</v>
      </c>
      <c r="N22" s="49">
        <v>4.2001388176040964</v>
      </c>
      <c r="O22" s="49">
        <v>1.8628887577161204</v>
      </c>
      <c r="P22" s="49">
        <v>2.331243599245759</v>
      </c>
      <c r="Q22" s="49">
        <v>94.380634464024553</v>
      </c>
      <c r="R22" s="49">
        <v>2.1952238782822895</v>
      </c>
      <c r="S22" s="49">
        <v>3.7439829989882765</v>
      </c>
      <c r="T22" s="49">
        <v>91.961949467013582</v>
      </c>
      <c r="U22" s="49">
        <v>93.11136738786503</v>
      </c>
      <c r="V22" s="49">
        <v>0</v>
      </c>
      <c r="W22" s="49">
        <v>2.0852179818547136</v>
      </c>
      <c r="X22" s="49">
        <v>0.66024853722115229</v>
      </c>
      <c r="AA22">
        <f t="shared" si="4"/>
        <v>0.82016802255900423</v>
      </c>
      <c r="AB22">
        <f t="shared" si="5"/>
        <v>0.76633064115620297</v>
      </c>
      <c r="AC22">
        <f t="shared" si="6"/>
        <v>0.84145205824985658</v>
      </c>
      <c r="AD22">
        <f t="shared" si="7"/>
        <v>0.92048516761875909</v>
      </c>
      <c r="AE22">
        <f t="shared" si="8"/>
        <v>0.95799861182395907</v>
      </c>
      <c r="AF22">
        <f t="shared" si="9"/>
        <v>0.98137111242283881</v>
      </c>
      <c r="AG22">
        <f t="shared" si="10"/>
        <v>0.97668756400754242</v>
      </c>
      <c r="AH22">
        <f t="shared" si="11"/>
        <v>0.94380634464024549</v>
      </c>
      <c r="AI22">
        <f t="shared" si="12"/>
        <v>0.97804776121717707</v>
      </c>
      <c r="AJ22">
        <f t="shared" si="13"/>
        <v>0.96256017001011718</v>
      </c>
      <c r="AK22">
        <f t="shared" si="14"/>
        <v>0.91961949467013582</v>
      </c>
      <c r="AL22">
        <f t="shared" si="15"/>
        <v>0.93111367387865029</v>
      </c>
      <c r="AM22">
        <f t="shared" si="16"/>
        <v>1</v>
      </c>
      <c r="AN22">
        <f t="shared" si="17"/>
        <v>0.97914782018145285</v>
      </c>
      <c r="AO22">
        <f t="shared" si="18"/>
        <v>0.99339751462778847</v>
      </c>
    </row>
    <row r="23" spans="1:41" x14ac:dyDescent="0.35">
      <c r="A23" t="s">
        <v>89</v>
      </c>
      <c r="B23" t="s">
        <v>90</v>
      </c>
      <c r="C23" s="3">
        <f t="shared" si="0"/>
        <v>0.7743877047621408</v>
      </c>
      <c r="D23" s="3">
        <f t="shared" si="1"/>
        <v>0.74434254756402984</v>
      </c>
      <c r="E23" s="3">
        <f t="shared" si="19"/>
        <v>0.84085992885553829</v>
      </c>
      <c r="F23" s="3">
        <f t="shared" si="2"/>
        <v>0.88817745827926708</v>
      </c>
      <c r="G23" s="3">
        <f t="shared" si="3"/>
        <v>0.90206875307609746</v>
      </c>
      <c r="J23" s="49">
        <v>22.561229523785926</v>
      </c>
      <c r="K23" s="49">
        <v>40.201562946439083</v>
      </c>
      <c r="L23" s="49">
        <v>26.315505202362974</v>
      </c>
      <c r="M23" s="49">
        <v>10.180167581989002</v>
      </c>
      <c r="N23" s="49">
        <v>20.7029437107592</v>
      </c>
      <c r="O23" s="49">
        <v>19.338086238008518</v>
      </c>
      <c r="P23" s="49">
        <v>7.700991394570802</v>
      </c>
      <c r="Q23" s="49" t="s">
        <v>11</v>
      </c>
      <c r="R23" s="49">
        <v>6.8142822353410004</v>
      </c>
      <c r="S23" s="49">
        <v>15.550226108805592</v>
      </c>
      <c r="T23" s="49" t="s">
        <v>11</v>
      </c>
      <c r="U23" s="49" t="s">
        <v>11</v>
      </c>
      <c r="V23" s="49">
        <v>1.5927235862798381</v>
      </c>
      <c r="W23" s="49">
        <v>16.175952392159161</v>
      </c>
      <c r="X23" s="49">
        <v>11.610698098731755</v>
      </c>
      <c r="AA23">
        <f t="shared" si="4"/>
        <v>0.7743877047621408</v>
      </c>
      <c r="AB23">
        <f t="shared" si="5"/>
        <v>0.59798437053560916</v>
      </c>
      <c r="AC23">
        <f t="shared" si="6"/>
        <v>0.73684494797637023</v>
      </c>
      <c r="AD23">
        <f t="shared" si="7"/>
        <v>0.89819832418010992</v>
      </c>
      <c r="AE23">
        <f t="shared" si="8"/>
        <v>0.79297056289240797</v>
      </c>
      <c r="AF23">
        <f t="shared" si="9"/>
        <v>0.80661913761991477</v>
      </c>
      <c r="AG23">
        <f t="shared" si="10"/>
        <v>0.922990086054292</v>
      </c>
      <c r="AH23" t="str">
        <f t="shared" si="11"/>
        <v>..</v>
      </c>
      <c r="AI23">
        <f t="shared" si="12"/>
        <v>0.93185717764659004</v>
      </c>
      <c r="AJ23">
        <f t="shared" si="13"/>
        <v>0.84449773891194413</v>
      </c>
      <c r="AK23" t="str">
        <f t="shared" si="14"/>
        <v>..</v>
      </c>
      <c r="AL23" t="str">
        <f t="shared" si="15"/>
        <v>..</v>
      </c>
      <c r="AM23">
        <f t="shared" si="16"/>
        <v>0.98407276413720157</v>
      </c>
      <c r="AN23">
        <f t="shared" si="17"/>
        <v>0.83824047607840835</v>
      </c>
      <c r="AO23">
        <f t="shared" si="18"/>
        <v>0.88389301901268247</v>
      </c>
    </row>
    <row r="24" spans="1:41" x14ac:dyDescent="0.35">
      <c r="A24" t="s">
        <v>37</v>
      </c>
      <c r="B24" t="s">
        <v>91</v>
      </c>
      <c r="C24" s="3">
        <f t="shared" si="0"/>
        <v>0.87006154389412682</v>
      </c>
      <c r="D24" s="3">
        <f t="shared" si="1"/>
        <v>0.74114029326260233</v>
      </c>
      <c r="E24" s="3">
        <f t="shared" si="19"/>
        <v>0.88785559500270528</v>
      </c>
      <c r="F24" s="3">
        <f t="shared" si="2"/>
        <v>0.79025816834563689</v>
      </c>
      <c r="G24" s="3">
        <f t="shared" si="3"/>
        <v>0.68390515217454073</v>
      </c>
      <c r="J24" s="49">
        <v>12.993845610587313</v>
      </c>
      <c r="K24" s="49">
        <v>37.05341890924749</v>
      </c>
      <c r="L24" s="49">
        <v>31.001469800182331</v>
      </c>
      <c r="M24" s="49">
        <v>9.6030233117894621</v>
      </c>
      <c r="N24" s="49">
        <v>3.1667248234276824</v>
      </c>
      <c r="O24" s="49">
        <v>14.124742752680282</v>
      </c>
      <c r="P24" s="49">
        <v>16.35185392308049</v>
      </c>
      <c r="Q24" s="49">
        <v>71.42322285335662</v>
      </c>
      <c r="R24" s="49">
        <v>4.6140622229217492</v>
      </c>
      <c r="S24" s="49">
        <v>8.9432106689518918</v>
      </c>
      <c r="T24" s="49">
        <v>64.425335359860924</v>
      </c>
      <c r="U24" s="49">
        <v>72.837798851474588</v>
      </c>
      <c r="V24" s="49">
        <v>20.10236522719233</v>
      </c>
      <c r="W24" s="49">
        <v>32.407049954016117</v>
      </c>
      <c r="X24" s="49">
        <v>42.319039166429349</v>
      </c>
      <c r="AA24">
        <f t="shared" si="4"/>
        <v>0.87006154389412682</v>
      </c>
      <c r="AB24">
        <f t="shared" si="5"/>
        <v>0.62946581090752507</v>
      </c>
      <c r="AC24">
        <f t="shared" si="6"/>
        <v>0.68998530199817676</v>
      </c>
      <c r="AD24">
        <f t="shared" si="7"/>
        <v>0.9039697668821054</v>
      </c>
      <c r="AE24">
        <f t="shared" si="8"/>
        <v>0.9683327517657232</v>
      </c>
      <c r="AF24">
        <f t="shared" si="9"/>
        <v>0.85875257247319714</v>
      </c>
      <c r="AG24">
        <f t="shared" si="10"/>
        <v>0.83648146076919505</v>
      </c>
      <c r="AH24">
        <f t="shared" si="11"/>
        <v>0.71423222853356616</v>
      </c>
      <c r="AI24">
        <f t="shared" si="12"/>
        <v>0.95385937777078256</v>
      </c>
      <c r="AJ24">
        <f t="shared" si="13"/>
        <v>0.91056789331048105</v>
      </c>
      <c r="AK24">
        <f t="shared" si="14"/>
        <v>0.64425335359860925</v>
      </c>
      <c r="AL24">
        <f t="shared" si="15"/>
        <v>0.72837798851474589</v>
      </c>
      <c r="AM24">
        <f t="shared" si="16"/>
        <v>0.79897634772807669</v>
      </c>
      <c r="AN24">
        <f t="shared" si="17"/>
        <v>0.67592950045983891</v>
      </c>
      <c r="AO24">
        <f t="shared" si="18"/>
        <v>0.57680960833570649</v>
      </c>
    </row>
    <row r="25" spans="1:41" x14ac:dyDescent="0.35">
      <c r="A25" t="s">
        <v>92</v>
      </c>
      <c r="B25" t="s">
        <v>93</v>
      </c>
      <c r="C25" s="3">
        <f t="shared" si="0"/>
        <v>0.69203403005564712</v>
      </c>
      <c r="D25" s="3">
        <f t="shared" si="1"/>
        <v>0.81021835535223607</v>
      </c>
      <c r="E25" s="3">
        <f t="shared" si="19"/>
        <v>0.96532596243224711</v>
      </c>
      <c r="F25" s="3">
        <f t="shared" si="2"/>
        <v>0.88668808140845667</v>
      </c>
      <c r="G25" s="3">
        <f t="shared" si="3"/>
        <v>0.94960873321500261</v>
      </c>
      <c r="J25" s="49">
        <v>30.796596994435287</v>
      </c>
      <c r="K25" s="49">
        <v>37.186744607919827</v>
      </c>
      <c r="L25" s="49">
        <v>15.80148312644457</v>
      </c>
      <c r="M25" s="49">
        <v>3.9462656599648009</v>
      </c>
      <c r="N25" s="49">
        <v>3.0724925293941059</v>
      </c>
      <c r="O25" s="49">
        <v>3.2830739055815448</v>
      </c>
      <c r="P25" s="49">
        <v>4.0466448353502429</v>
      </c>
      <c r="Q25" s="49">
        <v>82.333094022544415</v>
      </c>
      <c r="R25" s="49">
        <v>5.9585117744224547</v>
      </c>
      <c r="S25" s="49">
        <v>14.605712672213405</v>
      </c>
      <c r="T25" s="49">
        <v>90.152091555630193</v>
      </c>
      <c r="U25" s="49">
        <v>91.423079572689588</v>
      </c>
      <c r="V25" s="49">
        <v>1.0007683425947251</v>
      </c>
      <c r="W25" s="49">
        <v>11.661854138688375</v>
      </c>
      <c r="X25" s="49">
        <v>2.4547575542161062</v>
      </c>
      <c r="AA25">
        <f t="shared" si="4"/>
        <v>0.69203403005564712</v>
      </c>
      <c r="AB25">
        <f t="shared" si="5"/>
        <v>0.62813255392080181</v>
      </c>
      <c r="AC25">
        <f t="shared" si="6"/>
        <v>0.84198516873555429</v>
      </c>
      <c r="AD25">
        <f t="shared" si="7"/>
        <v>0.96053734340035202</v>
      </c>
      <c r="AE25">
        <f t="shared" si="8"/>
        <v>0.96927507470605889</v>
      </c>
      <c r="AF25">
        <f t="shared" si="9"/>
        <v>0.96716926094418454</v>
      </c>
      <c r="AG25">
        <f t="shared" si="10"/>
        <v>0.95953355164649756</v>
      </c>
      <c r="AH25">
        <f t="shared" si="11"/>
        <v>0.82333094022544417</v>
      </c>
      <c r="AI25">
        <f t="shared" si="12"/>
        <v>0.94041488225577541</v>
      </c>
      <c r="AJ25">
        <f t="shared" si="13"/>
        <v>0.853942873277866</v>
      </c>
      <c r="AK25">
        <f t="shared" si="14"/>
        <v>0.90152091555630198</v>
      </c>
      <c r="AL25">
        <f t="shared" si="15"/>
        <v>0.91423079572689592</v>
      </c>
      <c r="AM25">
        <f t="shared" si="16"/>
        <v>0.98999231657405273</v>
      </c>
      <c r="AN25">
        <f t="shared" si="17"/>
        <v>0.88338145861311623</v>
      </c>
      <c r="AO25">
        <f t="shared" si="18"/>
        <v>0.97545242445783897</v>
      </c>
    </row>
    <row r="26" spans="1:41" x14ac:dyDescent="0.35">
      <c r="A26" t="s">
        <v>94</v>
      </c>
      <c r="B26" t="s">
        <v>95</v>
      </c>
      <c r="C26" s="3">
        <f t="shared" si="0"/>
        <v>0.92078093779759596</v>
      </c>
      <c r="D26" s="3">
        <f t="shared" si="1"/>
        <v>0.87423069698730549</v>
      </c>
      <c r="E26" s="3">
        <f t="shared" si="19"/>
        <v>0.92838922135503976</v>
      </c>
      <c r="F26" s="3">
        <f t="shared" si="2"/>
        <v>0.93492015348692092</v>
      </c>
      <c r="G26" s="3">
        <f t="shared" si="3"/>
        <v>0.95341371433466715</v>
      </c>
      <c r="J26" s="49">
        <v>7.9219062202404107</v>
      </c>
      <c r="K26" s="49">
        <v>21.116342008298695</v>
      </c>
      <c r="L26" s="49">
        <v>9.3088336432034939</v>
      </c>
      <c r="M26" s="49">
        <v>7.3056152523061604</v>
      </c>
      <c r="N26" s="49">
        <v>9.1772105987289603</v>
      </c>
      <c r="O26" s="49">
        <v>8.1501070865177994</v>
      </c>
      <c r="P26" s="49">
        <v>4.1559159082413029</v>
      </c>
      <c r="Q26" s="49" t="s">
        <v>11</v>
      </c>
      <c r="R26" s="49">
        <v>8.3360950237617537</v>
      </c>
      <c r="S26" s="49">
        <v>4.6798742788540721</v>
      </c>
      <c r="T26" s="49" t="s">
        <v>11</v>
      </c>
      <c r="U26" s="49" t="s">
        <v>11</v>
      </c>
      <c r="V26" s="49">
        <v>2.2460087734207899</v>
      </c>
      <c r="W26" s="49">
        <v>7.4646184491585448</v>
      </c>
      <c r="X26" s="49">
        <v>4.2652584770205424</v>
      </c>
      <c r="AA26">
        <f t="shared" si="4"/>
        <v>0.92078093779759596</v>
      </c>
      <c r="AB26">
        <f t="shared" si="5"/>
        <v>0.78883657991701306</v>
      </c>
      <c r="AC26">
        <f t="shared" si="6"/>
        <v>0.90691166356796504</v>
      </c>
      <c r="AD26">
        <f t="shared" si="7"/>
        <v>0.92694384747693837</v>
      </c>
      <c r="AE26">
        <f t="shared" si="8"/>
        <v>0.90822789401271042</v>
      </c>
      <c r="AF26">
        <f t="shared" si="9"/>
        <v>0.91849892913482201</v>
      </c>
      <c r="AG26">
        <f t="shared" si="10"/>
        <v>0.95844084091758697</v>
      </c>
      <c r="AH26" t="str">
        <f t="shared" si="11"/>
        <v>..</v>
      </c>
      <c r="AI26">
        <f t="shared" si="12"/>
        <v>0.91663904976238242</v>
      </c>
      <c r="AJ26">
        <f t="shared" si="13"/>
        <v>0.95320125721145932</v>
      </c>
      <c r="AK26" t="str">
        <f t="shared" si="14"/>
        <v>..</v>
      </c>
      <c r="AL26" t="str">
        <f t="shared" si="15"/>
        <v>..</v>
      </c>
      <c r="AM26">
        <f t="shared" si="16"/>
        <v>0.97753991226579207</v>
      </c>
      <c r="AN26">
        <f t="shared" si="17"/>
        <v>0.92535381550841456</v>
      </c>
      <c r="AO26">
        <f t="shared" si="18"/>
        <v>0.95734741522979461</v>
      </c>
    </row>
    <row r="27" spans="1:41" x14ac:dyDescent="0.35">
      <c r="A27" t="s">
        <v>38</v>
      </c>
      <c r="B27" t="s">
        <v>39</v>
      </c>
      <c r="C27" s="3">
        <f t="shared" si="0"/>
        <v>0.85203673673571156</v>
      </c>
      <c r="D27" s="3">
        <f t="shared" si="1"/>
        <v>0.8452403779159865</v>
      </c>
      <c r="E27" s="3">
        <f t="shared" si="19"/>
        <v>0.9498567891017583</v>
      </c>
      <c r="F27" s="3">
        <f t="shared" si="2"/>
        <v>0.82433265181920345</v>
      </c>
      <c r="G27" s="3">
        <f t="shared" si="3"/>
        <v>0.81159519045085149</v>
      </c>
      <c r="J27" s="49">
        <v>14.796326326428844</v>
      </c>
      <c r="K27" s="49">
        <v>24.163649817467896</v>
      </c>
      <c r="L27" s="49">
        <v>8.8403777128969256</v>
      </c>
      <c r="M27" s="49">
        <v>13.423859094839223</v>
      </c>
      <c r="N27" s="49">
        <v>6.8749199192998462</v>
      </c>
      <c r="O27" s="49">
        <v>1.1698966569239491</v>
      </c>
      <c r="P27" s="49">
        <v>6.9981466932486862</v>
      </c>
      <c r="Q27" s="49">
        <v>74.06495400190903</v>
      </c>
      <c r="R27" s="49">
        <v>3.0624716104763423</v>
      </c>
      <c r="S27" s="49">
        <v>8.846250836898216</v>
      </c>
      <c r="T27" s="49">
        <v>77.086103240738382</v>
      </c>
      <c r="U27" s="49">
        <v>72.923991114328942</v>
      </c>
      <c r="V27" s="49">
        <v>16.956995338354901</v>
      </c>
      <c r="W27" s="49">
        <v>16.826238879818849</v>
      </c>
      <c r="X27" s="49">
        <v>22.738208646570815</v>
      </c>
      <c r="AA27">
        <f t="shared" si="4"/>
        <v>0.85203673673571156</v>
      </c>
      <c r="AB27">
        <f t="shared" si="5"/>
        <v>0.75836350182532108</v>
      </c>
      <c r="AC27">
        <f t="shared" si="6"/>
        <v>0.9115962228710307</v>
      </c>
      <c r="AD27">
        <f t="shared" si="7"/>
        <v>0.86576140905160781</v>
      </c>
      <c r="AE27">
        <f t="shared" si="8"/>
        <v>0.93125080080700151</v>
      </c>
      <c r="AF27">
        <f t="shared" si="9"/>
        <v>0.98830103343076048</v>
      </c>
      <c r="AG27">
        <f t="shared" si="10"/>
        <v>0.93001853306751314</v>
      </c>
      <c r="AH27">
        <f t="shared" si="11"/>
        <v>0.74064954001909034</v>
      </c>
      <c r="AI27">
        <f t="shared" si="12"/>
        <v>0.96937528389523653</v>
      </c>
      <c r="AJ27">
        <f t="shared" si="13"/>
        <v>0.91153749163101783</v>
      </c>
      <c r="AK27">
        <f t="shared" si="14"/>
        <v>0.77086103240738379</v>
      </c>
      <c r="AL27">
        <f t="shared" si="15"/>
        <v>0.72923991114328945</v>
      </c>
      <c r="AM27">
        <f t="shared" si="16"/>
        <v>0.83043004661645103</v>
      </c>
      <c r="AN27">
        <f t="shared" si="17"/>
        <v>0.83173761120181156</v>
      </c>
      <c r="AO27">
        <f t="shared" si="18"/>
        <v>0.77261791353429188</v>
      </c>
    </row>
    <row r="28" spans="1:41" x14ac:dyDescent="0.35">
      <c r="A28" t="s">
        <v>96</v>
      </c>
      <c r="B28" t="s">
        <v>97</v>
      </c>
      <c r="C28" s="3">
        <f t="shared" si="0"/>
        <v>0.57624782612952319</v>
      </c>
      <c r="D28" s="3">
        <f t="shared" si="1"/>
        <v>0.5554524982844562</v>
      </c>
      <c r="E28" s="3">
        <f t="shared" si="19"/>
        <v>0.79220474366288418</v>
      </c>
      <c r="F28" s="3">
        <f t="shared" si="2"/>
        <v>0.7405279312658497</v>
      </c>
      <c r="G28" s="3">
        <f t="shared" si="3"/>
        <v>0.82492713974530252</v>
      </c>
      <c r="J28" s="49">
        <v>42.375217387047677</v>
      </c>
      <c r="K28" s="49">
        <v>62.541419744585603</v>
      </c>
      <c r="L28" s="49">
        <v>28.485449544191553</v>
      </c>
      <c r="M28" s="49">
        <v>42.337381225885984</v>
      </c>
      <c r="N28" s="49">
        <v>6.3951058013207644</v>
      </c>
      <c r="O28" s="49">
        <v>38.403649477482716</v>
      </c>
      <c r="P28" s="49">
        <v>17.53982162233126</v>
      </c>
      <c r="Q28" s="49">
        <v>71.017086144925315</v>
      </c>
      <c r="R28" s="49">
        <v>43.015005856862487</v>
      </c>
      <c r="S28" s="49">
        <v>46.126979602527925</v>
      </c>
      <c r="T28" s="49">
        <v>93.730962549507325</v>
      </c>
      <c r="U28" s="49">
        <v>94.657902397882623</v>
      </c>
      <c r="V28" s="49">
        <v>5.4648410041086937</v>
      </c>
      <c r="W28" s="49">
        <v>43.916500584107744</v>
      </c>
      <c r="X28" s="49">
        <v>3.140516488192834</v>
      </c>
      <c r="AA28">
        <f t="shared" si="4"/>
        <v>0.57624782612952319</v>
      </c>
      <c r="AB28">
        <f t="shared" si="5"/>
        <v>0.37458580255414398</v>
      </c>
      <c r="AC28">
        <f t="shared" si="6"/>
        <v>0.71514550455808445</v>
      </c>
      <c r="AD28">
        <f t="shared" si="7"/>
        <v>0.57662618774114016</v>
      </c>
      <c r="AE28">
        <f t="shared" si="8"/>
        <v>0.93604894198679234</v>
      </c>
      <c r="AF28">
        <f t="shared" si="9"/>
        <v>0.61596350522517285</v>
      </c>
      <c r="AG28">
        <f t="shared" si="10"/>
        <v>0.82460178377668736</v>
      </c>
      <c r="AH28">
        <f t="shared" si="11"/>
        <v>0.71017086144925312</v>
      </c>
      <c r="AI28">
        <f t="shared" si="12"/>
        <v>0.56984994143137513</v>
      </c>
      <c r="AJ28">
        <f t="shared" si="13"/>
        <v>0.53873020397472082</v>
      </c>
      <c r="AK28">
        <f t="shared" si="14"/>
        <v>0.93730962549507324</v>
      </c>
      <c r="AL28">
        <f t="shared" si="15"/>
        <v>0.94657902397882621</v>
      </c>
      <c r="AM28">
        <f t="shared" si="16"/>
        <v>0.94535158995891311</v>
      </c>
      <c r="AN28">
        <f t="shared" si="17"/>
        <v>0.56083499415892257</v>
      </c>
      <c r="AO28">
        <f t="shared" si="18"/>
        <v>0.96859483511807165</v>
      </c>
    </row>
    <row r="29" spans="1:41" x14ac:dyDescent="0.35">
      <c r="A29" t="s">
        <v>98</v>
      </c>
      <c r="B29" t="s">
        <v>99</v>
      </c>
      <c r="C29" s="3">
        <f t="shared" si="0"/>
        <v>0.89758850973960413</v>
      </c>
      <c r="D29" s="3">
        <f t="shared" si="1"/>
        <v>0.90031283028903231</v>
      </c>
      <c r="E29" s="3">
        <f t="shared" si="19"/>
        <v>0.96698373069885868</v>
      </c>
      <c r="F29" s="3">
        <f t="shared" si="2"/>
        <v>0.92275888901278957</v>
      </c>
      <c r="G29" s="3">
        <f t="shared" si="3"/>
        <v>0.96822978525690162</v>
      </c>
      <c r="J29" s="49">
        <v>10.24114902603959</v>
      </c>
      <c r="K29" s="49">
        <v>14.563880418445232</v>
      </c>
      <c r="L29" s="49">
        <v>13.109164825928895</v>
      </c>
      <c r="M29" s="49">
        <v>2.2331056689161937</v>
      </c>
      <c r="N29" s="49">
        <v>2.4908159919581667E-2</v>
      </c>
      <c r="O29" s="49">
        <v>1.6712506958783193</v>
      </c>
      <c r="P29" s="49">
        <v>8.2087219345445153</v>
      </c>
      <c r="Q29" s="49">
        <v>98.122064920169123</v>
      </c>
      <c r="R29" s="49">
        <v>1.3498217510597599</v>
      </c>
      <c r="S29" s="49">
        <v>5.0989971916547798</v>
      </c>
      <c r="T29" s="49">
        <v>85.779790786281268</v>
      </c>
      <c r="U29" s="49">
        <v>83.92640774265891</v>
      </c>
      <c r="V29" s="49">
        <v>2.5644988925182028</v>
      </c>
      <c r="W29" s="49">
        <v>4.7528608569343236</v>
      </c>
      <c r="X29" s="49">
        <v>2.2137046734769936</v>
      </c>
      <c r="AA29">
        <f t="shared" si="4"/>
        <v>0.89758850973960413</v>
      </c>
      <c r="AB29">
        <f t="shared" si="5"/>
        <v>0.8543611958155477</v>
      </c>
      <c r="AC29">
        <f t="shared" si="6"/>
        <v>0.86890835174071102</v>
      </c>
      <c r="AD29">
        <f t="shared" si="7"/>
        <v>0.97766894331083809</v>
      </c>
      <c r="AE29">
        <f t="shared" si="8"/>
        <v>0.99975091840080421</v>
      </c>
      <c r="AF29">
        <f t="shared" si="9"/>
        <v>0.98328749304121676</v>
      </c>
      <c r="AG29">
        <f t="shared" si="10"/>
        <v>0.91791278065455484</v>
      </c>
      <c r="AH29">
        <f t="shared" si="11"/>
        <v>0.98122064920169128</v>
      </c>
      <c r="AI29">
        <f t="shared" si="12"/>
        <v>0.98650178248940246</v>
      </c>
      <c r="AJ29">
        <f t="shared" si="13"/>
        <v>0.94901002808345225</v>
      </c>
      <c r="AK29">
        <f t="shared" si="14"/>
        <v>0.85779790786281263</v>
      </c>
      <c r="AL29">
        <f t="shared" si="15"/>
        <v>0.83926407742658915</v>
      </c>
      <c r="AM29">
        <f t="shared" si="16"/>
        <v>0.97435501107481792</v>
      </c>
      <c r="AN29">
        <f t="shared" si="17"/>
        <v>0.95247139143065673</v>
      </c>
      <c r="AO29">
        <f t="shared" si="18"/>
        <v>0.97786295326523009</v>
      </c>
    </row>
    <row r="30" spans="1:41" x14ac:dyDescent="0.35">
      <c r="A30" t="s">
        <v>100</v>
      </c>
      <c r="B30" t="s">
        <v>101</v>
      </c>
      <c r="C30" s="3">
        <f t="shared" si="0"/>
        <v>0.88109857857918672</v>
      </c>
      <c r="D30" s="3">
        <f t="shared" si="1"/>
        <v>0.95950596151766321</v>
      </c>
      <c r="E30" s="3">
        <f t="shared" si="19"/>
        <v>0.979701353871688</v>
      </c>
      <c r="F30" s="3">
        <f t="shared" si="2"/>
        <v>0.85387276137282875</v>
      </c>
      <c r="G30" s="3">
        <f t="shared" si="3"/>
        <v>0.96486608408967645</v>
      </c>
      <c r="J30" s="49">
        <v>11.890142142081332</v>
      </c>
      <c r="K30" s="49">
        <v>4.4942559009492609</v>
      </c>
      <c r="L30" s="49">
        <v>2.4393090539608981</v>
      </c>
      <c r="M30" s="49">
        <v>5.2146465897908625</v>
      </c>
      <c r="N30" s="49">
        <v>3.6413215501041267</v>
      </c>
      <c r="O30" s="49">
        <v>1.5902663218010185</v>
      </c>
      <c r="P30" s="49">
        <v>0.85800596658845996</v>
      </c>
      <c r="Q30" s="49">
        <v>72.932123356213324</v>
      </c>
      <c r="R30" s="49">
        <v>0.20559152256046323</v>
      </c>
      <c r="S30" s="49">
        <v>0.9145679905088383</v>
      </c>
      <c r="T30" s="49">
        <v>75.532211621099052</v>
      </c>
      <c r="U30" s="49">
        <v>79.592205222171316</v>
      </c>
      <c r="V30" s="49">
        <v>1.203502482650751</v>
      </c>
      <c r="W30" s="49">
        <v>5.8112491506905872</v>
      </c>
      <c r="X30" s="49">
        <v>3.5254231397557314</v>
      </c>
      <c r="AA30">
        <f t="shared" si="4"/>
        <v>0.88109857857918672</v>
      </c>
      <c r="AB30">
        <f t="shared" si="5"/>
        <v>0.95505744099050738</v>
      </c>
      <c r="AC30">
        <f t="shared" si="6"/>
        <v>0.97560690946039097</v>
      </c>
      <c r="AD30">
        <f t="shared" si="7"/>
        <v>0.94785353410209139</v>
      </c>
      <c r="AE30">
        <f t="shared" si="8"/>
        <v>0.96358678449895874</v>
      </c>
      <c r="AF30">
        <f t="shared" si="9"/>
        <v>0.98409733678198985</v>
      </c>
      <c r="AG30">
        <f t="shared" si="10"/>
        <v>0.9914199403341154</v>
      </c>
      <c r="AH30">
        <f t="shared" si="11"/>
        <v>0.7293212335621333</v>
      </c>
      <c r="AI30">
        <f t="shared" si="12"/>
        <v>0.99794408477439533</v>
      </c>
      <c r="AJ30">
        <f t="shared" si="13"/>
        <v>0.99085432009491159</v>
      </c>
      <c r="AK30">
        <f t="shared" si="14"/>
        <v>0.75532211621099055</v>
      </c>
      <c r="AL30">
        <f t="shared" si="15"/>
        <v>0.79592205222171319</v>
      </c>
      <c r="AM30">
        <f t="shared" si="16"/>
        <v>0.98796497517349247</v>
      </c>
      <c r="AN30">
        <f t="shared" si="17"/>
        <v>0.94188750849309411</v>
      </c>
      <c r="AO30">
        <f t="shared" si="18"/>
        <v>0.96474576860244265</v>
      </c>
    </row>
    <row r="31" spans="1:41" x14ac:dyDescent="0.35">
      <c r="A31" t="s">
        <v>102</v>
      </c>
      <c r="B31" t="s">
        <v>103</v>
      </c>
      <c r="C31" s="3">
        <f t="shared" si="0"/>
        <v>0.79982643284384425</v>
      </c>
      <c r="D31" s="3">
        <f t="shared" si="1"/>
        <v>0.84224892596704937</v>
      </c>
      <c r="E31" s="3">
        <f t="shared" si="19"/>
        <v>0.8668424237187935</v>
      </c>
      <c r="F31" s="3">
        <f t="shared" si="2"/>
        <v>0.89512820632905798</v>
      </c>
      <c r="G31" s="3">
        <f t="shared" si="3"/>
        <v>0.71081819797597723</v>
      </c>
      <c r="J31" s="49">
        <v>20.01735671561558</v>
      </c>
      <c r="K31" s="49">
        <v>12.60242427400263</v>
      </c>
      <c r="L31" s="49">
        <v>12.365622419081118</v>
      </c>
      <c r="M31" s="49">
        <v>22.357275516801444</v>
      </c>
      <c r="N31" s="49">
        <v>12.56968224058744</v>
      </c>
      <c r="O31" s="49">
        <v>11.862743676870283</v>
      </c>
      <c r="P31" s="49">
        <v>15.51484696690426</v>
      </c>
      <c r="Q31" s="49" t="s">
        <v>11</v>
      </c>
      <c r="R31" s="49">
        <v>10.935827279172852</v>
      </c>
      <c r="S31" s="49">
        <v>10.038531455015544</v>
      </c>
      <c r="T31" s="49" t="s">
        <v>11</v>
      </c>
      <c r="U31" s="49" t="s">
        <v>11</v>
      </c>
      <c r="V31" s="49">
        <v>27.229321882200225</v>
      </c>
      <c r="W31" s="49">
        <v>20.198716404993846</v>
      </c>
      <c r="X31" s="49">
        <v>39.32650232001275</v>
      </c>
      <c r="AA31">
        <f t="shared" si="4"/>
        <v>0.79982643284384425</v>
      </c>
      <c r="AB31">
        <f t="shared" si="5"/>
        <v>0.87397575725997367</v>
      </c>
      <c r="AC31">
        <f t="shared" si="6"/>
        <v>0.87634377580918876</v>
      </c>
      <c r="AD31">
        <f t="shared" si="7"/>
        <v>0.77642724483198555</v>
      </c>
      <c r="AE31">
        <f t="shared" si="8"/>
        <v>0.87430317759412557</v>
      </c>
      <c r="AF31">
        <f t="shared" si="9"/>
        <v>0.8813725632312972</v>
      </c>
      <c r="AG31">
        <f t="shared" si="10"/>
        <v>0.84485153033095739</v>
      </c>
      <c r="AH31" t="str">
        <f t="shared" si="11"/>
        <v>..</v>
      </c>
      <c r="AI31">
        <f t="shared" si="12"/>
        <v>0.89064172720827151</v>
      </c>
      <c r="AJ31">
        <f t="shared" si="13"/>
        <v>0.89961468544984458</v>
      </c>
      <c r="AK31" t="str">
        <f t="shared" si="14"/>
        <v>..</v>
      </c>
      <c r="AL31" t="str">
        <f t="shared" si="15"/>
        <v>..</v>
      </c>
      <c r="AM31">
        <f t="shared" si="16"/>
        <v>0.72770678117799781</v>
      </c>
      <c r="AN31">
        <f t="shared" si="17"/>
        <v>0.79801283595006156</v>
      </c>
      <c r="AO31">
        <f t="shared" si="18"/>
        <v>0.60673497679987243</v>
      </c>
    </row>
    <row r="32" spans="1:41" x14ac:dyDescent="0.35">
      <c r="A32" t="s">
        <v>104</v>
      </c>
      <c r="B32" t="s">
        <v>105</v>
      </c>
      <c r="C32" s="3">
        <f t="shared" si="0"/>
        <v>0.81275252529383857</v>
      </c>
      <c r="D32" s="3">
        <f t="shared" si="1"/>
        <v>0.90104063730251183</v>
      </c>
      <c r="E32" s="3">
        <f t="shared" si="19"/>
        <v>0.96823060670576366</v>
      </c>
      <c r="F32" s="3">
        <f t="shared" si="2"/>
        <v>0.86040407938021457</v>
      </c>
      <c r="G32" s="3">
        <f t="shared" si="3"/>
        <v>0.75504130071357223</v>
      </c>
      <c r="J32" s="49">
        <v>18.724747470616148</v>
      </c>
      <c r="K32" s="49">
        <v>11.360627475070901</v>
      </c>
      <c r="L32" s="49">
        <v>9.961005087423942</v>
      </c>
      <c r="M32" s="49">
        <v>8.3661762467515945</v>
      </c>
      <c r="N32" s="49">
        <v>1.295180635278514</v>
      </c>
      <c r="O32" s="49">
        <v>3.5013583570266982</v>
      </c>
      <c r="P32" s="49">
        <v>4.7342789959656582</v>
      </c>
      <c r="Q32" s="49">
        <v>84.295349608972458</v>
      </c>
      <c r="R32" s="49">
        <v>8.869794672353736</v>
      </c>
      <c r="S32" s="49">
        <v>21.214433909769483</v>
      </c>
      <c r="T32" s="49">
        <v>86.471472854471443</v>
      </c>
      <c r="U32" s="49">
        <v>89.519445808786585</v>
      </c>
      <c r="V32" s="49">
        <v>20.343050009014615</v>
      </c>
      <c r="W32" s="49">
        <v>23.645743370170404</v>
      </c>
      <c r="X32" s="49">
        <v>29.498816406743323</v>
      </c>
      <c r="AA32">
        <f t="shared" si="4"/>
        <v>0.81275252529383857</v>
      </c>
      <c r="AB32">
        <f t="shared" si="5"/>
        <v>0.88639372524929105</v>
      </c>
      <c r="AC32">
        <f t="shared" si="6"/>
        <v>0.90038994912576054</v>
      </c>
      <c r="AD32">
        <f t="shared" si="7"/>
        <v>0.916338237532484</v>
      </c>
      <c r="AE32">
        <f t="shared" si="8"/>
        <v>0.98704819364721486</v>
      </c>
      <c r="AF32">
        <f t="shared" si="9"/>
        <v>0.96498641642973304</v>
      </c>
      <c r="AG32">
        <f t="shared" si="10"/>
        <v>0.95265721004034343</v>
      </c>
      <c r="AH32">
        <f t="shared" si="11"/>
        <v>0.84295349608972459</v>
      </c>
      <c r="AI32">
        <f t="shared" si="12"/>
        <v>0.91130205327646263</v>
      </c>
      <c r="AJ32">
        <f t="shared" si="13"/>
        <v>0.78785566090230519</v>
      </c>
      <c r="AK32">
        <f t="shared" si="14"/>
        <v>0.86471472854471443</v>
      </c>
      <c r="AL32">
        <f t="shared" si="15"/>
        <v>0.89519445808786591</v>
      </c>
      <c r="AM32">
        <f t="shared" si="16"/>
        <v>0.79656949990985382</v>
      </c>
      <c r="AN32">
        <f t="shared" si="17"/>
        <v>0.76354256629829598</v>
      </c>
      <c r="AO32">
        <f t="shared" si="18"/>
        <v>0.70501183593256678</v>
      </c>
    </row>
    <row r="33" spans="1:41" x14ac:dyDescent="0.35">
      <c r="A33" t="s">
        <v>106</v>
      </c>
      <c r="B33" t="s">
        <v>107</v>
      </c>
      <c r="C33" s="3">
        <f t="shared" si="0"/>
        <v>0.27764476967912533</v>
      </c>
      <c r="D33" s="3">
        <f t="shared" si="1"/>
        <v>0.45355426068677068</v>
      </c>
      <c r="E33" s="3">
        <f t="shared" si="19"/>
        <v>0.67283746025435576</v>
      </c>
      <c r="F33" s="3">
        <f t="shared" si="2"/>
        <v>0.68575833363931238</v>
      </c>
      <c r="G33" s="3">
        <f t="shared" si="3"/>
        <v>0.43650410154858671</v>
      </c>
      <c r="J33" s="49">
        <v>72.235523032087471</v>
      </c>
      <c r="K33" s="49">
        <v>67.212943248522194</v>
      </c>
      <c r="L33" s="49">
        <v>34.634795556531287</v>
      </c>
      <c r="M33" s="49">
        <v>62.085982988915305</v>
      </c>
      <c r="N33" s="49">
        <v>2.7717835979523193</v>
      </c>
      <c r="O33" s="49">
        <v>41.752952945369138</v>
      </c>
      <c r="P33" s="49">
        <v>53.624025380371826</v>
      </c>
      <c r="Q33" s="49">
        <v>82.124870639867012</v>
      </c>
      <c r="R33" s="49">
        <v>32.123515170282275</v>
      </c>
      <c r="S33" s="49">
        <v>41.131236196633843</v>
      </c>
      <c r="T33" s="49">
        <v>71.538483654756547</v>
      </c>
      <c r="U33" s="49">
        <v>62.470563891948728</v>
      </c>
      <c r="V33" s="49">
        <v>50.465829815088597</v>
      </c>
      <c r="W33" s="49">
        <v>67.618954180928554</v>
      </c>
      <c r="X33" s="49">
        <v>50.963985539406828</v>
      </c>
      <c r="AA33">
        <f t="shared" si="4"/>
        <v>0.27764476967912533</v>
      </c>
      <c r="AB33">
        <f t="shared" si="5"/>
        <v>0.32787056751477806</v>
      </c>
      <c r="AC33">
        <f t="shared" si="6"/>
        <v>0.65365204443468716</v>
      </c>
      <c r="AD33">
        <f t="shared" si="7"/>
        <v>0.379140170110847</v>
      </c>
      <c r="AE33">
        <f t="shared" si="8"/>
        <v>0.97228216402047685</v>
      </c>
      <c r="AF33">
        <f t="shared" si="9"/>
        <v>0.58247047054630863</v>
      </c>
      <c r="AG33">
        <f t="shared" si="10"/>
        <v>0.46375974619628169</v>
      </c>
      <c r="AH33">
        <f t="shared" si="11"/>
        <v>0.82124870639867009</v>
      </c>
      <c r="AI33">
        <f t="shared" si="12"/>
        <v>0.67876484829717731</v>
      </c>
      <c r="AJ33">
        <f t="shared" si="13"/>
        <v>0.58868763803366164</v>
      </c>
      <c r="AK33">
        <f t="shared" si="14"/>
        <v>0.71538483654756546</v>
      </c>
      <c r="AL33">
        <f t="shared" si="15"/>
        <v>0.62470563891948727</v>
      </c>
      <c r="AM33">
        <f t="shared" si="16"/>
        <v>0.49534170184911408</v>
      </c>
      <c r="AN33">
        <f t="shared" si="17"/>
        <v>0.32381045819071441</v>
      </c>
      <c r="AO33">
        <f t="shared" si="18"/>
        <v>0.49036014460593169</v>
      </c>
    </row>
    <row r="34" spans="1:41" x14ac:dyDescent="0.35">
      <c r="A34" t="s">
        <v>108</v>
      </c>
      <c r="B34" t="s">
        <v>109</v>
      </c>
      <c r="C34" s="3">
        <f t="shared" si="0"/>
        <v>0.53466262270492138</v>
      </c>
      <c r="D34" s="3">
        <f t="shared" si="1"/>
        <v>0.69283108625338341</v>
      </c>
      <c r="E34" s="3">
        <f t="shared" si="19"/>
        <v>0.92291527978260124</v>
      </c>
      <c r="F34" s="3">
        <f t="shared" si="2"/>
        <v>0.70448138718247344</v>
      </c>
      <c r="G34" s="3">
        <f t="shared" si="3"/>
        <v>0.70718293201091331</v>
      </c>
      <c r="J34" s="49">
        <v>46.533737729507855</v>
      </c>
      <c r="K34" s="49">
        <v>42.551301500766705</v>
      </c>
      <c r="L34" s="49">
        <v>23.812384259347141</v>
      </c>
      <c r="M34" s="49">
        <v>25.786988363871139</v>
      </c>
      <c r="N34" s="49">
        <v>8.3914457799483682</v>
      </c>
      <c r="O34" s="49">
        <v>2.6840388431039885</v>
      </c>
      <c r="P34" s="49">
        <v>12.049931442167287</v>
      </c>
      <c r="Q34" s="49">
        <v>39.361106502212444</v>
      </c>
      <c r="R34" s="49">
        <v>12.112228463329437</v>
      </c>
      <c r="S34" s="49">
        <v>13.466598818760266</v>
      </c>
      <c r="T34" s="49">
        <v>69.917390868802755</v>
      </c>
      <c r="U34" s="49">
        <v>68.541023502311276</v>
      </c>
      <c r="V34" s="49">
        <v>31.412168420239269</v>
      </c>
      <c r="W34" s="49">
        <v>28.146538701014084</v>
      </c>
      <c r="X34" s="49">
        <v>28.286413275472626</v>
      </c>
      <c r="AA34">
        <f t="shared" si="4"/>
        <v>0.53466262270492138</v>
      </c>
      <c r="AB34">
        <f t="shared" si="5"/>
        <v>0.57448698499233297</v>
      </c>
      <c r="AC34">
        <f t="shared" si="6"/>
        <v>0.76187615740652859</v>
      </c>
      <c r="AD34">
        <f t="shared" si="7"/>
        <v>0.74213011636128856</v>
      </c>
      <c r="AE34">
        <f t="shared" si="8"/>
        <v>0.9160855422005163</v>
      </c>
      <c r="AF34">
        <f t="shared" si="9"/>
        <v>0.97315961156896014</v>
      </c>
      <c r="AG34">
        <f t="shared" si="10"/>
        <v>0.87950068557832717</v>
      </c>
      <c r="AH34">
        <f t="shared" si="11"/>
        <v>0.39361106502212445</v>
      </c>
      <c r="AI34">
        <f t="shared" si="12"/>
        <v>0.87887771536670567</v>
      </c>
      <c r="AJ34">
        <f t="shared" si="13"/>
        <v>0.86533401181239733</v>
      </c>
      <c r="AK34">
        <f t="shared" si="14"/>
        <v>0.69917390868802753</v>
      </c>
      <c r="AL34">
        <f t="shared" si="15"/>
        <v>0.68541023502311271</v>
      </c>
      <c r="AM34">
        <f t="shared" si="16"/>
        <v>0.68587831579760739</v>
      </c>
      <c r="AN34">
        <f t="shared" si="17"/>
        <v>0.7185346129898591</v>
      </c>
      <c r="AO34">
        <f t="shared" si="18"/>
        <v>0.71713586724527367</v>
      </c>
    </row>
    <row r="35" spans="1:41" x14ac:dyDescent="0.35">
      <c r="A35" t="s">
        <v>40</v>
      </c>
      <c r="B35" t="s">
        <v>41</v>
      </c>
      <c r="C35" s="3">
        <f t="shared" si="0"/>
        <v>0.67573216816817505</v>
      </c>
      <c r="D35" s="3">
        <f t="shared" si="1"/>
        <v>0.76565822021866337</v>
      </c>
      <c r="E35" s="3">
        <f t="shared" si="19"/>
        <v>0.88302403849164257</v>
      </c>
      <c r="F35" s="3">
        <f t="shared" si="2"/>
        <v>0.77281535153593439</v>
      </c>
      <c r="G35" s="3">
        <f t="shared" si="3"/>
        <v>0.83416087946085637</v>
      </c>
      <c r="J35" s="49">
        <v>32.426783183182494</v>
      </c>
      <c r="K35" s="49">
        <v>29.82254391018494</v>
      </c>
      <c r="L35" s="49">
        <v>16.635955100131923</v>
      </c>
      <c r="M35" s="49">
        <v>23.844034924084117</v>
      </c>
      <c r="N35" s="49">
        <v>7.2560907072677452</v>
      </c>
      <c r="O35" s="49">
        <v>6.5863712107183447</v>
      </c>
      <c r="P35" s="49">
        <v>21.250326534521175</v>
      </c>
      <c r="Q35" s="49">
        <v>72.822494391340058</v>
      </c>
      <c r="R35" s="49">
        <v>6.841492497722089</v>
      </c>
      <c r="S35" s="49">
        <v>27.90727876918486</v>
      </c>
      <c r="T35" s="49">
        <v>74.686050675585165</v>
      </c>
      <c r="U35" s="49">
        <v>73.647901967948854</v>
      </c>
      <c r="V35" s="49">
        <v>7.2693908807213665</v>
      </c>
      <c r="W35" s="49">
        <v>32.252126694519902</v>
      </c>
      <c r="X35" s="49">
        <v>10.230218586501827</v>
      </c>
      <c r="AA35">
        <f t="shared" si="4"/>
        <v>0.67573216816817505</v>
      </c>
      <c r="AB35">
        <f t="shared" si="5"/>
        <v>0.7017745608981506</v>
      </c>
      <c r="AC35">
        <f t="shared" si="6"/>
        <v>0.83364044899868073</v>
      </c>
      <c r="AD35">
        <f t="shared" si="7"/>
        <v>0.76155965075915888</v>
      </c>
      <c r="AE35">
        <f t="shared" si="8"/>
        <v>0.92743909292732252</v>
      </c>
      <c r="AF35">
        <f t="shared" si="9"/>
        <v>0.93413628789281655</v>
      </c>
      <c r="AG35">
        <f t="shared" si="10"/>
        <v>0.78749673465478831</v>
      </c>
      <c r="AH35">
        <f t="shared" si="11"/>
        <v>0.72822494391340054</v>
      </c>
      <c r="AI35">
        <f t="shared" si="12"/>
        <v>0.9315850750227791</v>
      </c>
      <c r="AJ35">
        <f t="shared" si="13"/>
        <v>0.72092721230815138</v>
      </c>
      <c r="AK35">
        <f t="shared" si="14"/>
        <v>0.74686050675585169</v>
      </c>
      <c r="AL35">
        <f t="shared" si="15"/>
        <v>0.73647901967948859</v>
      </c>
      <c r="AM35">
        <f t="shared" si="16"/>
        <v>0.9273060911927864</v>
      </c>
      <c r="AN35">
        <f t="shared" si="17"/>
        <v>0.677478733054801</v>
      </c>
      <c r="AO35">
        <f t="shared" si="18"/>
        <v>0.89769781413498173</v>
      </c>
    </row>
    <row r="36" spans="1:41" x14ac:dyDescent="0.35">
      <c r="A36" t="s">
        <v>42</v>
      </c>
      <c r="B36" t="s">
        <v>43</v>
      </c>
      <c r="C36" s="3">
        <f t="shared" si="0"/>
        <v>0.58332158844930238</v>
      </c>
      <c r="D36" s="3">
        <f t="shared" si="1"/>
        <v>0.70805995048326575</v>
      </c>
      <c r="E36" s="3">
        <f t="shared" si="19"/>
        <v>0.85205556551521155</v>
      </c>
      <c r="F36" s="3">
        <f t="shared" si="2"/>
        <v>0.72628535445209974</v>
      </c>
      <c r="G36" s="3">
        <f t="shared" si="3"/>
        <v>0.73781543836154162</v>
      </c>
      <c r="J36" s="49">
        <v>41.667841155069766</v>
      </c>
      <c r="K36" s="49">
        <v>33.29958938204944</v>
      </c>
      <c r="L36" s="49">
        <v>23.966257830940226</v>
      </c>
      <c r="M36" s="49">
        <v>30.316167642030617</v>
      </c>
      <c r="N36" s="49">
        <v>3.3419396693657757</v>
      </c>
      <c r="O36" s="49">
        <v>23.385352172341921</v>
      </c>
      <c r="P36" s="49">
        <v>17.656038503728805</v>
      </c>
      <c r="Q36" s="49">
        <v>37.09023773684482</v>
      </c>
      <c r="R36" s="49">
        <v>6.9795327777518192</v>
      </c>
      <c r="S36" s="49">
        <v>20.683549044870809</v>
      </c>
      <c r="T36" s="49">
        <v>69.822148234608022</v>
      </c>
      <c r="U36" s="49">
        <v>83.893373077219692</v>
      </c>
      <c r="V36" s="49">
        <v>19.187322928301164</v>
      </c>
      <c r="W36" s="49">
        <v>39.991387257135699</v>
      </c>
      <c r="X36" s="49">
        <v>19.476658306100646</v>
      </c>
      <c r="AA36">
        <f t="shared" si="4"/>
        <v>0.58332158844930238</v>
      </c>
      <c r="AB36">
        <f t="shared" si="5"/>
        <v>0.66700410617950556</v>
      </c>
      <c r="AC36">
        <f t="shared" si="6"/>
        <v>0.7603374216905977</v>
      </c>
      <c r="AD36">
        <f t="shared" si="7"/>
        <v>0.69683832357969377</v>
      </c>
      <c r="AE36">
        <f t="shared" si="8"/>
        <v>0.96658060330634221</v>
      </c>
      <c r="AF36">
        <f t="shared" si="9"/>
        <v>0.76614647827658078</v>
      </c>
      <c r="AG36">
        <f t="shared" si="10"/>
        <v>0.8234396149627119</v>
      </c>
      <c r="AH36">
        <f t="shared" si="11"/>
        <v>0.37090237736844822</v>
      </c>
      <c r="AI36">
        <f t="shared" si="12"/>
        <v>0.93020467222248182</v>
      </c>
      <c r="AJ36">
        <f t="shared" si="13"/>
        <v>0.79316450955129192</v>
      </c>
      <c r="AK36">
        <f t="shared" si="14"/>
        <v>0.69822148234608017</v>
      </c>
      <c r="AL36">
        <f t="shared" si="15"/>
        <v>0.83893373077219691</v>
      </c>
      <c r="AM36">
        <f t="shared" si="16"/>
        <v>0.80812677071698835</v>
      </c>
      <c r="AN36">
        <f t="shared" si="17"/>
        <v>0.60008612742864309</v>
      </c>
      <c r="AO36">
        <f t="shared" si="18"/>
        <v>0.80523341693899353</v>
      </c>
    </row>
    <row r="37" spans="1:41" x14ac:dyDescent="0.35">
      <c r="A37" t="s">
        <v>110</v>
      </c>
      <c r="B37" t="s">
        <v>111</v>
      </c>
      <c r="C37" s="3">
        <f t="shared" si="0"/>
        <v>0.68203584708125398</v>
      </c>
      <c r="D37" s="3">
        <f t="shared" si="1"/>
        <v>0.70292318018766664</v>
      </c>
      <c r="E37" s="3">
        <f t="shared" si="19"/>
        <v>0.89674534726531663</v>
      </c>
      <c r="F37" s="3">
        <f t="shared" si="2"/>
        <v>0.82172703397421964</v>
      </c>
      <c r="G37" s="3">
        <f t="shared" si="3"/>
        <v>0.87268815497414975</v>
      </c>
      <c r="J37" s="49">
        <v>31.796415291874599</v>
      </c>
      <c r="K37" s="49">
        <v>50.698637954329655</v>
      </c>
      <c r="L37" s="49">
        <v>28.934043462086262</v>
      </c>
      <c r="M37" s="49">
        <v>9.4903645272841182</v>
      </c>
      <c r="N37" s="49">
        <v>6.2182081124979947</v>
      </c>
      <c r="O37" s="49">
        <v>13.612452539869759</v>
      </c>
      <c r="P37" s="49">
        <v>11.145735168037248</v>
      </c>
      <c r="Q37" s="49">
        <v>72.872873768922602</v>
      </c>
      <c r="R37" s="49">
        <v>8.86594408006858</v>
      </c>
      <c r="S37" s="49">
        <v>19.275420970921012</v>
      </c>
      <c r="T37" s="49">
        <v>79.738777405748934</v>
      </c>
      <c r="U37" s="49">
        <v>86.393230863427846</v>
      </c>
      <c r="V37" s="49">
        <v>5.7296751455353201</v>
      </c>
      <c r="W37" s="49">
        <v>31.009742185557563</v>
      </c>
      <c r="X37" s="49">
        <v>1.4541361766621976</v>
      </c>
      <c r="AA37">
        <f t="shared" si="4"/>
        <v>0.68203584708125398</v>
      </c>
      <c r="AB37">
        <f t="shared" si="5"/>
        <v>0.49301362045670349</v>
      </c>
      <c r="AC37">
        <f t="shared" si="6"/>
        <v>0.71065956537913744</v>
      </c>
      <c r="AD37">
        <f t="shared" si="7"/>
        <v>0.90509635472715888</v>
      </c>
      <c r="AE37">
        <f t="shared" si="8"/>
        <v>0.93781791887502008</v>
      </c>
      <c r="AF37">
        <f t="shared" si="9"/>
        <v>0.86387547460130243</v>
      </c>
      <c r="AG37">
        <f t="shared" si="10"/>
        <v>0.88854264831962748</v>
      </c>
      <c r="AH37">
        <f t="shared" si="11"/>
        <v>0.72872873768922597</v>
      </c>
      <c r="AI37">
        <f t="shared" si="12"/>
        <v>0.91134055919931423</v>
      </c>
      <c r="AJ37">
        <f t="shared" si="13"/>
        <v>0.80724579029078991</v>
      </c>
      <c r="AK37">
        <f t="shared" si="14"/>
        <v>0.79738777405748928</v>
      </c>
      <c r="AL37">
        <f t="shared" si="15"/>
        <v>0.8639323086342785</v>
      </c>
      <c r="AM37">
        <f t="shared" si="16"/>
        <v>0.94270324854464682</v>
      </c>
      <c r="AN37">
        <f t="shared" si="17"/>
        <v>0.68990257814442435</v>
      </c>
      <c r="AO37">
        <f t="shared" si="18"/>
        <v>0.98545863823337798</v>
      </c>
    </row>
    <row r="38" spans="1:41" x14ac:dyDescent="0.35">
      <c r="A38" t="s">
        <v>112</v>
      </c>
      <c r="B38" t="s">
        <v>113</v>
      </c>
      <c r="C38" s="3">
        <f t="shared" si="0"/>
        <v>0.81621751798064801</v>
      </c>
      <c r="D38" s="3">
        <f t="shared" si="1"/>
        <v>0.7780757047321929</v>
      </c>
      <c r="E38" s="3">
        <f t="shared" si="19"/>
        <v>0.85264646667954536</v>
      </c>
      <c r="F38" s="3">
        <f t="shared" si="2"/>
        <v>0.79626221062582947</v>
      </c>
      <c r="G38" s="3">
        <f t="shared" si="3"/>
        <v>0.69208789575311636</v>
      </c>
      <c r="J38" s="49">
        <v>18.378248201935197</v>
      </c>
      <c r="K38" s="49">
        <v>26.660156810467669</v>
      </c>
      <c r="L38" s="49">
        <v>25.17135305759053</v>
      </c>
      <c r="M38" s="49">
        <v>14.745778712283954</v>
      </c>
      <c r="N38" s="49">
        <v>15.80926626374506</v>
      </c>
      <c r="O38" s="49">
        <v>12.520504724427084</v>
      </c>
      <c r="P38" s="49">
        <v>15.876289007964225</v>
      </c>
      <c r="Q38" s="49">
        <v>95.22277097487428</v>
      </c>
      <c r="R38" s="49">
        <v>17.448440473656941</v>
      </c>
      <c r="S38" s="49">
        <v>65.976531136471962</v>
      </c>
      <c r="T38" s="49">
        <v>94.022858178162437</v>
      </c>
      <c r="U38" s="49">
        <v>92.310447770006917</v>
      </c>
      <c r="V38" s="49">
        <v>15.81705836076412</v>
      </c>
      <c r="W38" s="49">
        <v>72.852103749967256</v>
      </c>
      <c r="X38" s="49">
        <v>3.7044691633337115</v>
      </c>
      <c r="AA38">
        <f t="shared" si="4"/>
        <v>0.81621751798064801</v>
      </c>
      <c r="AB38">
        <f t="shared" si="5"/>
        <v>0.73339843189532328</v>
      </c>
      <c r="AC38">
        <f t="shared" si="6"/>
        <v>0.74828646942409471</v>
      </c>
      <c r="AD38">
        <f t="shared" si="7"/>
        <v>0.85254221287716048</v>
      </c>
      <c r="AE38">
        <f t="shared" si="8"/>
        <v>0.84190733736254941</v>
      </c>
      <c r="AF38">
        <f t="shared" si="9"/>
        <v>0.87479495275572916</v>
      </c>
      <c r="AG38">
        <f t="shared" si="10"/>
        <v>0.84123710992035772</v>
      </c>
      <c r="AH38">
        <f t="shared" si="11"/>
        <v>0.95222770974874282</v>
      </c>
      <c r="AI38">
        <f t="shared" si="12"/>
        <v>0.82551559526343055</v>
      </c>
      <c r="AJ38">
        <f t="shared" si="13"/>
        <v>0.34023468863528039</v>
      </c>
      <c r="AK38">
        <f t="shared" si="14"/>
        <v>0.94022858178162438</v>
      </c>
      <c r="AL38">
        <f t="shared" si="15"/>
        <v>0.9231044777000692</v>
      </c>
      <c r="AM38">
        <f t="shared" si="16"/>
        <v>0.84182941639235875</v>
      </c>
      <c r="AN38">
        <f t="shared" si="17"/>
        <v>0.27147896250032744</v>
      </c>
      <c r="AO38">
        <f t="shared" si="18"/>
        <v>0.96295530836666288</v>
      </c>
    </row>
    <row r="39" spans="1:41" x14ac:dyDescent="0.35">
      <c r="A39" t="s">
        <v>114</v>
      </c>
      <c r="B39" t="s">
        <v>115</v>
      </c>
      <c r="C39" s="3">
        <f t="shared" si="0"/>
        <v>0.80919071196971892</v>
      </c>
      <c r="D39" s="3">
        <f t="shared" si="1"/>
        <v>0.89957296384729357</v>
      </c>
      <c r="E39" s="3">
        <f t="shared" si="19"/>
        <v>0.95766072391522228</v>
      </c>
      <c r="F39" s="3">
        <f t="shared" si="2"/>
        <v>0.81496975777120417</v>
      </c>
      <c r="G39" s="3">
        <f t="shared" si="3"/>
        <v>0.91398324093009309</v>
      </c>
      <c r="J39" s="49">
        <v>19.080928803028105</v>
      </c>
      <c r="K39" s="49">
        <v>25.766253361540144</v>
      </c>
      <c r="L39" s="49">
        <v>3.179406849717517</v>
      </c>
      <c r="M39" s="49">
        <v>1.1824506345542474</v>
      </c>
      <c r="N39" s="49">
        <v>7.8586479041091035</v>
      </c>
      <c r="O39" s="49">
        <v>0.22470016944471943</v>
      </c>
      <c r="P39" s="49">
        <v>4.6184347518794802</v>
      </c>
      <c r="Q39" s="49">
        <v>65.780391354307213</v>
      </c>
      <c r="R39" s="49">
        <v>13.149113297795203</v>
      </c>
      <c r="S39" s="49">
        <v>11.61012330756572</v>
      </c>
      <c r="T39" s="49">
        <v>77.264936673257708</v>
      </c>
      <c r="U39" s="49">
        <v>89.198787463398034</v>
      </c>
      <c r="V39" s="49">
        <v>8.0004125962588155</v>
      </c>
      <c r="W39" s="49">
        <v>13.146058290770929</v>
      </c>
      <c r="X39" s="49">
        <v>4.6585568339423382</v>
      </c>
      <c r="AA39">
        <f t="shared" si="4"/>
        <v>0.80919071196971892</v>
      </c>
      <c r="AB39">
        <f t="shared" si="5"/>
        <v>0.74233746638459852</v>
      </c>
      <c r="AC39">
        <f t="shared" si="6"/>
        <v>0.96820593150282486</v>
      </c>
      <c r="AD39">
        <f t="shared" si="7"/>
        <v>0.98817549365445756</v>
      </c>
      <c r="AE39">
        <f t="shared" si="8"/>
        <v>0.92141352095890894</v>
      </c>
      <c r="AF39">
        <f t="shared" si="9"/>
        <v>0.99775299830555275</v>
      </c>
      <c r="AG39">
        <f t="shared" si="10"/>
        <v>0.95381565248120515</v>
      </c>
      <c r="AH39">
        <f t="shared" si="11"/>
        <v>0.65780391354307211</v>
      </c>
      <c r="AI39">
        <f t="shared" si="12"/>
        <v>0.86850886702204799</v>
      </c>
      <c r="AJ39">
        <f t="shared" si="13"/>
        <v>0.88389876692434277</v>
      </c>
      <c r="AK39">
        <f t="shared" si="14"/>
        <v>0.77264936673257711</v>
      </c>
      <c r="AL39">
        <f t="shared" si="15"/>
        <v>0.89198787463398033</v>
      </c>
      <c r="AM39">
        <f t="shared" si="16"/>
        <v>0.9199958740374119</v>
      </c>
      <c r="AN39">
        <f t="shared" si="17"/>
        <v>0.86853941709229066</v>
      </c>
      <c r="AO39">
        <f t="shared" si="18"/>
        <v>0.9534144316605766</v>
      </c>
    </row>
    <row r="40" spans="1:41" x14ac:dyDescent="0.35">
      <c r="A40" t="s">
        <v>116</v>
      </c>
      <c r="B40" t="s">
        <v>117</v>
      </c>
      <c r="C40" s="3">
        <f t="shared" si="0"/>
        <v>0.5185135464674917</v>
      </c>
      <c r="D40" s="3">
        <f t="shared" ref="D40:D63" si="20">IF(COUNT(AVERAGE($AB40:$AD40))&gt;0,AVERAGE($AB40:$AD40),"..")</f>
        <v>0.6955982735124443</v>
      </c>
      <c r="E40" s="3">
        <f t="shared" si="19"/>
        <v>0.85005828340886713</v>
      </c>
      <c r="F40" s="3">
        <f t="shared" si="2"/>
        <v>0.67422539486836341</v>
      </c>
      <c r="G40" s="3">
        <f t="shared" si="3"/>
        <v>0.62587481228815933</v>
      </c>
      <c r="J40" s="49">
        <v>48.148645353250828</v>
      </c>
      <c r="K40" s="49">
        <v>21.718103675442645</v>
      </c>
      <c r="L40" s="49">
        <v>20.521360513669674</v>
      </c>
      <c r="M40" s="49">
        <v>49.081053757154386</v>
      </c>
      <c r="N40" s="49">
        <v>0.60584729461896025</v>
      </c>
      <c r="O40" s="49">
        <v>19.933778038719833</v>
      </c>
      <c r="P40" s="49">
        <v>24.44288964400106</v>
      </c>
      <c r="Q40" s="49">
        <v>74.348948551531151</v>
      </c>
      <c r="R40" s="49">
        <v>37.182186388502458</v>
      </c>
      <c r="S40" s="49">
        <v>39.200942268479949</v>
      </c>
      <c r="T40" s="49">
        <v>70.652879591213377</v>
      </c>
      <c r="U40" s="49">
        <v>68.493997948419548</v>
      </c>
      <c r="V40" s="49">
        <v>29.623339296246645</v>
      </c>
      <c r="W40" s="49">
        <v>47.874357314279557</v>
      </c>
      <c r="X40" s="49">
        <v>34.739859703025992</v>
      </c>
      <c r="AA40">
        <f t="shared" ref="AA40:AA63" si="21">IF(ISNUMBER(J40)=TRUE,AA$5*(J40-AA$4)/(AA$3-AA$4)+(1-AA$5)*(1-(J40-AA$4)/(AA$3-AA$4)),"..")</f>
        <v>0.5185135464674917</v>
      </c>
      <c r="AB40">
        <f t="shared" ref="AB40:AB63" si="22">IF(ISNUMBER(K40)=TRUE,AB$5*(K40-AB$4)/(AB$3-AB$4)+(1-AB$5)*(1-(K40-AB$4)/(AB$3-AB$4)),"..")</f>
        <v>0.78281896324557354</v>
      </c>
      <c r="AC40">
        <f t="shared" ref="AC40:AC63" si="23">IF(ISNUMBER(L40)=TRUE,AC$5*(L40-AC$4)/(AC$3-AC$4)+(1-AC$5)*(1-(L40-AC$4)/(AC$3-AC$4)),"..")</f>
        <v>0.79478639486330327</v>
      </c>
      <c r="AD40">
        <f t="shared" ref="AD40:AD63" si="24">IF(ISNUMBER(M40)=TRUE,AD$5*(M40-AD$4)/(AD$3-AD$4)+(1-AD$5)*(1-(M40-AD$4)/(AD$3-AD$4)),"..")</f>
        <v>0.50918946242845609</v>
      </c>
      <c r="AE40">
        <f t="shared" ref="AE40:AE63" si="25">IF(ISNUMBER(N40)=TRUE,AE$5*(N40-AE$4)/(AE$3-AE$4)+(1-AE$5)*(1-(N40-AE$4)/(AE$3-AE$4)),"..")</f>
        <v>0.99394152705381045</v>
      </c>
      <c r="AF40">
        <f t="shared" ref="AF40:AF63" si="26">IF(ISNUMBER(O40)=TRUE,AF$5*(O40-AF$4)/(AF$3-AF$4)+(1-AF$5)*(1-(O40-AF$4)/(AF$3-AF$4)),"..")</f>
        <v>0.80066221961280171</v>
      </c>
      <c r="AG40">
        <f t="shared" ref="AG40:AG63" si="27">IF(ISNUMBER(P40)=TRUE,AG$5*(P40-AG$4)/(AG$3-AG$4)+(1-AG$5)*(1-(P40-AG$4)/(AG$3-AG$4)),"..")</f>
        <v>0.75557110355998947</v>
      </c>
      <c r="AH40">
        <f t="shared" ref="AH40:AH63" si="28">IF(ISNUMBER(Q40)=TRUE,AH$5*(Q40-AH$4)/(AH$3-AH$4)+(1-AH$5)*(1-(Q40-AH$4)/(AH$3-AH$4)),"..")</f>
        <v>0.74348948551531147</v>
      </c>
      <c r="AI40">
        <f t="shared" ref="AI40:AI63" si="29">IF(ISNUMBER(R40)=TRUE,AI$5*(R40-AI$4)/(AI$3-AI$4)+(1-AI$5)*(1-(R40-AI$4)/(AI$3-AI$4)),"..")</f>
        <v>0.62817813611497542</v>
      </c>
      <c r="AJ40">
        <f t="shared" ref="AJ40:AJ63" si="30">IF(ISNUMBER(S40)=TRUE,AJ$5*(S40-AJ$4)/(AJ$3-AJ$4)+(1-AJ$5)*(1-(S40-AJ$4)/(AJ$3-AJ$4)),"..")</f>
        <v>0.60799057731520056</v>
      </c>
      <c r="AK40">
        <f t="shared" ref="AK40:AK63" si="31">IF(ISNUMBER(T40)=TRUE,AK$5*(T40-AK$4)/(AK$3-AK$4)+(1-AK$5)*(1-(T40-AK$4)/(AK$3-AK$4)),"..")</f>
        <v>0.7065287959121338</v>
      </c>
      <c r="AL40">
        <f t="shared" ref="AL40:AL63" si="32">IF(ISNUMBER(U40)=TRUE,AL$5*(U40-AL$4)/(AL$3-AL$4)+(1-AL$5)*(1-(U40-AL$4)/(AL$3-AL$4)),"..")</f>
        <v>0.68493997948419549</v>
      </c>
      <c r="AM40">
        <f t="shared" ref="AM40:AM63" si="33">IF(ISNUMBER(V40)=TRUE,AM$5*(V40-AM$4)/(AM$3-AM$4)+(1-AM$5)*(1-(V40-AM$4)/(AM$3-AM$4)),"..")</f>
        <v>0.70376660703753358</v>
      </c>
      <c r="AN40">
        <f t="shared" ref="AN40:AN63" si="34">IF(ISNUMBER(W40)=TRUE,AN$5*(W40-AN$4)/(AN$3-AN$4)+(1-AN$5)*(1-(W40-AN$4)/(AN$3-AN$4)),"..")</f>
        <v>0.52125642685720441</v>
      </c>
      <c r="AO40">
        <f t="shared" ref="AO40:AO63" si="35">IF(ISNUMBER(X40)=TRUE,AO$5*(X40-AO$4)/(AO$3-AO$4)+(1-AO$5)*(1-(X40-AO$4)/(AO$3-AO$4)),"..")</f>
        <v>0.65260140296974001</v>
      </c>
    </row>
    <row r="41" spans="1:41" x14ac:dyDescent="0.35">
      <c r="A41" t="s">
        <v>118</v>
      </c>
      <c r="B41" t="s">
        <v>119</v>
      </c>
      <c r="C41" s="3">
        <f t="shared" si="0"/>
        <v>0.40842260896198224</v>
      </c>
      <c r="D41" s="3">
        <f t="shared" si="20"/>
        <v>0.90598164805117387</v>
      </c>
      <c r="E41" s="3">
        <f t="shared" si="19"/>
        <v>0.9160802640404383</v>
      </c>
      <c r="F41" s="3">
        <f t="shared" si="2"/>
        <v>0.83774401979594759</v>
      </c>
      <c r="G41" s="3">
        <f t="shared" si="3"/>
        <v>0.91586607141780652</v>
      </c>
      <c r="J41" s="49">
        <v>59.157739103801774</v>
      </c>
      <c r="K41" s="49">
        <v>18.375257224555032</v>
      </c>
      <c r="L41" s="49">
        <v>6.3412835927542748</v>
      </c>
      <c r="M41" s="49">
        <v>3.4889647673385471</v>
      </c>
      <c r="N41" s="49">
        <v>7.0947754360790158</v>
      </c>
      <c r="O41" s="49">
        <v>1.5529310843105122</v>
      </c>
      <c r="P41" s="49">
        <v>16.52821426747898</v>
      </c>
      <c r="Q41" s="49">
        <v>69.135653586513783</v>
      </c>
      <c r="R41" s="49">
        <v>0.12390254428301066</v>
      </c>
      <c r="S41" s="49">
        <v>6.4189395257009725</v>
      </c>
      <c r="T41" s="49">
        <v>75.738519646922299</v>
      </c>
      <c r="U41" s="49">
        <v>80.540678734521663</v>
      </c>
      <c r="V41" s="49">
        <v>6.1677129179380783</v>
      </c>
      <c r="W41" s="49">
        <v>15.683542978469596</v>
      </c>
      <c r="X41" s="49">
        <v>3.3889226782503763</v>
      </c>
      <c r="AA41">
        <f t="shared" si="21"/>
        <v>0.40842260896198224</v>
      </c>
      <c r="AB41">
        <f t="shared" si="22"/>
        <v>0.81624742775444969</v>
      </c>
      <c r="AC41">
        <f t="shared" si="23"/>
        <v>0.93658716407245723</v>
      </c>
      <c r="AD41">
        <f t="shared" si="24"/>
        <v>0.96511035232661457</v>
      </c>
      <c r="AE41">
        <f t="shared" si="25"/>
        <v>0.92905224563920985</v>
      </c>
      <c r="AF41">
        <f t="shared" si="26"/>
        <v>0.98447068915689484</v>
      </c>
      <c r="AG41">
        <f t="shared" si="27"/>
        <v>0.8347178573252102</v>
      </c>
      <c r="AH41">
        <f t="shared" si="28"/>
        <v>0.69135653586513779</v>
      </c>
      <c r="AI41">
        <f t="shared" si="29"/>
        <v>0.99876097455716994</v>
      </c>
      <c r="AJ41">
        <f t="shared" si="30"/>
        <v>0.93581060474299027</v>
      </c>
      <c r="AK41">
        <f t="shared" si="31"/>
        <v>0.75738519646922298</v>
      </c>
      <c r="AL41">
        <f t="shared" si="32"/>
        <v>0.80540678734521665</v>
      </c>
      <c r="AM41">
        <f t="shared" si="33"/>
        <v>0.93832287082061927</v>
      </c>
      <c r="AN41">
        <f t="shared" si="34"/>
        <v>0.843164570215304</v>
      </c>
      <c r="AO41">
        <f t="shared" si="35"/>
        <v>0.96611077321749628</v>
      </c>
    </row>
    <row r="42" spans="1:41" x14ac:dyDescent="0.35">
      <c r="A42" t="s">
        <v>120</v>
      </c>
      <c r="B42" t="s">
        <v>121</v>
      </c>
      <c r="C42" s="3">
        <f t="shared" si="0"/>
        <v>0.88474662780337332</v>
      </c>
      <c r="D42" s="3">
        <f t="shared" si="20"/>
        <v>0.83190867650338685</v>
      </c>
      <c r="E42" s="3">
        <f t="shared" si="19"/>
        <v>0.90377909417361657</v>
      </c>
      <c r="F42" s="3">
        <f t="shared" si="2"/>
        <v>0.90811997902290287</v>
      </c>
      <c r="G42" s="3">
        <f t="shared" si="3"/>
        <v>0.97919366872659575</v>
      </c>
      <c r="J42" s="49">
        <v>11.525337219662664</v>
      </c>
      <c r="K42" s="49">
        <v>24.754044760849265</v>
      </c>
      <c r="L42" s="49">
        <v>19.971503876196774</v>
      </c>
      <c r="M42" s="49">
        <v>5.7018484119379274</v>
      </c>
      <c r="N42" s="49">
        <v>11.062590213976462</v>
      </c>
      <c r="O42" s="49">
        <v>9.5114603246193461</v>
      </c>
      <c r="P42" s="49">
        <v>8.2922212093192087</v>
      </c>
      <c r="Q42" s="49">
        <v>89.67206105671346</v>
      </c>
      <c r="R42" s="49">
        <v>2.3426411327098755</v>
      </c>
      <c r="S42" s="49">
        <v>8.1882656094743869</v>
      </c>
      <c r="T42" s="49">
        <v>86.047995743002204</v>
      </c>
      <c r="U42" s="49">
        <v>88.870839453919984</v>
      </c>
      <c r="V42" s="49">
        <v>3.9759625677319135</v>
      </c>
      <c r="W42" s="49">
        <v>1.5286195191457965</v>
      </c>
      <c r="X42" s="49">
        <v>0.7373172951435637</v>
      </c>
      <c r="AA42">
        <f t="shared" si="21"/>
        <v>0.88474662780337332</v>
      </c>
      <c r="AB42">
        <f t="shared" si="22"/>
        <v>0.75245955239150741</v>
      </c>
      <c r="AC42">
        <f t="shared" si="23"/>
        <v>0.80028496123803228</v>
      </c>
      <c r="AD42">
        <f t="shared" si="24"/>
        <v>0.94298151588062074</v>
      </c>
      <c r="AE42">
        <f t="shared" si="25"/>
        <v>0.88937409786023536</v>
      </c>
      <c r="AF42">
        <f t="shared" si="26"/>
        <v>0.90488539675380653</v>
      </c>
      <c r="AG42">
        <f t="shared" si="27"/>
        <v>0.91707778790680794</v>
      </c>
      <c r="AH42">
        <f t="shared" si="28"/>
        <v>0.89672061056713459</v>
      </c>
      <c r="AI42">
        <f t="shared" si="29"/>
        <v>0.97657358867290123</v>
      </c>
      <c r="AJ42">
        <f t="shared" si="30"/>
        <v>0.91811734390525612</v>
      </c>
      <c r="AK42">
        <f t="shared" si="31"/>
        <v>0.86047995743002204</v>
      </c>
      <c r="AL42">
        <f t="shared" si="32"/>
        <v>0.88870839453919981</v>
      </c>
      <c r="AM42">
        <f t="shared" si="33"/>
        <v>0.96024037432268083</v>
      </c>
      <c r="AN42">
        <f t="shared" si="34"/>
        <v>0.98471380480854198</v>
      </c>
      <c r="AO42">
        <f t="shared" si="35"/>
        <v>0.99262682704856431</v>
      </c>
    </row>
    <row r="43" spans="1:41" x14ac:dyDescent="0.35">
      <c r="A43" t="s">
        <v>122</v>
      </c>
      <c r="B43" t="s">
        <v>123</v>
      </c>
      <c r="C43" s="3">
        <f t="shared" si="0"/>
        <v>0.56012188648082284</v>
      </c>
      <c r="D43" s="3">
        <f t="shared" si="20"/>
        <v>0.82100245757835477</v>
      </c>
      <c r="E43" s="3">
        <f t="shared" si="19"/>
        <v>0.91771472186195202</v>
      </c>
      <c r="F43" s="3">
        <f t="shared" si="2"/>
        <v>0.63409567222132535</v>
      </c>
      <c r="G43" s="3">
        <f t="shared" si="3"/>
        <v>0.77315721449852537</v>
      </c>
      <c r="J43" s="49">
        <v>43.987811351917713</v>
      </c>
      <c r="K43" s="49">
        <v>32.488228033124265</v>
      </c>
      <c r="L43" s="49">
        <v>10.058766474194718</v>
      </c>
      <c r="M43" s="49">
        <v>11.152268219174566</v>
      </c>
      <c r="N43" s="49">
        <v>5.7844704781362628</v>
      </c>
      <c r="O43" s="49">
        <v>8.8197810145615989</v>
      </c>
      <c r="P43" s="49">
        <v>10.081331948716558</v>
      </c>
      <c r="Q43" s="49">
        <v>28.310404574888494</v>
      </c>
      <c r="R43" s="49">
        <v>19.848547796605004</v>
      </c>
      <c r="S43" s="49">
        <v>27.673685312590557</v>
      </c>
      <c r="T43" s="49">
        <v>69.149100554383509</v>
      </c>
      <c r="U43" s="49">
        <v>67.110564090586251</v>
      </c>
      <c r="V43" s="49">
        <v>9.5563742884599598</v>
      </c>
      <c r="W43" s="49">
        <v>40.110733252133208</v>
      </c>
      <c r="X43" s="49">
        <v>18.385728109849211</v>
      </c>
      <c r="AA43">
        <f t="shared" si="21"/>
        <v>0.56012188648082284</v>
      </c>
      <c r="AB43">
        <f t="shared" si="22"/>
        <v>0.67511771966875733</v>
      </c>
      <c r="AC43">
        <f t="shared" si="23"/>
        <v>0.89941233525805286</v>
      </c>
      <c r="AD43">
        <f t="shared" si="24"/>
        <v>0.88847731780825434</v>
      </c>
      <c r="AE43">
        <f t="shared" si="25"/>
        <v>0.94215529521863739</v>
      </c>
      <c r="AF43">
        <f t="shared" si="26"/>
        <v>0.91180218985438399</v>
      </c>
      <c r="AG43">
        <f t="shared" si="27"/>
        <v>0.89918668051283446</v>
      </c>
      <c r="AH43">
        <f t="shared" si="28"/>
        <v>0.28310404574888492</v>
      </c>
      <c r="AI43">
        <f t="shared" si="29"/>
        <v>0.80151452203394991</v>
      </c>
      <c r="AJ43">
        <f t="shared" si="30"/>
        <v>0.72326314687409443</v>
      </c>
      <c r="AK43">
        <f t="shared" si="31"/>
        <v>0.69149100554383514</v>
      </c>
      <c r="AL43">
        <f t="shared" si="32"/>
        <v>0.67110564090586255</v>
      </c>
      <c r="AM43">
        <f t="shared" si="33"/>
        <v>0.90443625711540043</v>
      </c>
      <c r="AN43">
        <f t="shared" si="34"/>
        <v>0.59889266747866787</v>
      </c>
      <c r="AO43">
        <f t="shared" si="35"/>
        <v>0.81614271890150791</v>
      </c>
    </row>
    <row r="44" spans="1:41" x14ac:dyDescent="0.35">
      <c r="A44" t="s">
        <v>124</v>
      </c>
      <c r="B44" t="s">
        <v>125</v>
      </c>
      <c r="C44" s="3">
        <f t="shared" si="0"/>
        <v>0.51010353810139497</v>
      </c>
      <c r="D44" s="3">
        <f t="shared" si="20"/>
        <v>0.7541537800193705</v>
      </c>
      <c r="E44" s="3">
        <f t="shared" si="19"/>
        <v>0.92090401983542225</v>
      </c>
      <c r="F44" s="3">
        <f t="shared" si="2"/>
        <v>0.76625802607266125</v>
      </c>
      <c r="G44" s="3">
        <f t="shared" si="3"/>
        <v>0.76910976233145856</v>
      </c>
      <c r="J44" s="49">
        <v>48.989646189860508</v>
      </c>
      <c r="K44" s="49">
        <v>24.168423846899174</v>
      </c>
      <c r="L44" s="49">
        <v>24.888444831845714</v>
      </c>
      <c r="M44" s="49">
        <v>24.696997315443969</v>
      </c>
      <c r="N44" s="49">
        <v>0.24782572235555203</v>
      </c>
      <c r="O44" s="49">
        <v>8.8985694028656788</v>
      </c>
      <c r="P44" s="49">
        <v>14.58239892415212</v>
      </c>
      <c r="Q44" s="49">
        <v>66.833172261316136</v>
      </c>
      <c r="R44" s="49">
        <v>11.035401306746225</v>
      </c>
      <c r="S44" s="49">
        <v>8.3457184779599185</v>
      </c>
      <c r="T44" s="49">
        <v>65.062730874600234</v>
      </c>
      <c r="U44" s="49">
        <v>70.614229685120378</v>
      </c>
      <c r="V44" s="49">
        <v>15.897782605175841</v>
      </c>
      <c r="W44" s="49">
        <v>31.765359978106854</v>
      </c>
      <c r="X44" s="49">
        <v>21.603928717279739</v>
      </c>
      <c r="AA44">
        <f t="shared" si="21"/>
        <v>0.51010353810139497</v>
      </c>
      <c r="AB44">
        <f t="shared" si="22"/>
        <v>0.75831576153100833</v>
      </c>
      <c r="AC44">
        <f t="shared" si="23"/>
        <v>0.75111555168154287</v>
      </c>
      <c r="AD44">
        <f t="shared" si="24"/>
        <v>0.75303002684556031</v>
      </c>
      <c r="AE44">
        <f t="shared" si="25"/>
        <v>0.99752174277644445</v>
      </c>
      <c r="AF44">
        <f t="shared" si="26"/>
        <v>0.91101430597134325</v>
      </c>
      <c r="AG44">
        <f t="shared" si="27"/>
        <v>0.85417601075847882</v>
      </c>
      <c r="AH44">
        <f t="shared" si="28"/>
        <v>0.66833172261316132</v>
      </c>
      <c r="AI44">
        <f t="shared" si="29"/>
        <v>0.88964598693253771</v>
      </c>
      <c r="AJ44">
        <f t="shared" si="30"/>
        <v>0.91654281522040082</v>
      </c>
      <c r="AK44">
        <f t="shared" si="31"/>
        <v>0.65062730874600239</v>
      </c>
      <c r="AL44">
        <f t="shared" si="32"/>
        <v>0.70614229685120378</v>
      </c>
      <c r="AM44">
        <f t="shared" si="33"/>
        <v>0.84102217394824152</v>
      </c>
      <c r="AN44">
        <f t="shared" si="34"/>
        <v>0.68234640021893145</v>
      </c>
      <c r="AO44">
        <f t="shared" si="35"/>
        <v>0.78396071282720259</v>
      </c>
    </row>
    <row r="45" spans="1:41" x14ac:dyDescent="0.35">
      <c r="A45" t="s">
        <v>126</v>
      </c>
      <c r="B45" t="s">
        <v>127</v>
      </c>
      <c r="C45" s="3">
        <f t="shared" si="0"/>
        <v>0.53556651468136884</v>
      </c>
      <c r="D45" s="3">
        <f t="shared" si="20"/>
        <v>0.74369882770259321</v>
      </c>
      <c r="E45" s="3">
        <f t="shared" si="19"/>
        <v>0.89324172590145867</v>
      </c>
      <c r="F45" s="3">
        <f t="shared" si="2"/>
        <v>0.72443143104100405</v>
      </c>
      <c r="G45" s="3">
        <f t="shared" si="3"/>
        <v>0.70489164618873712</v>
      </c>
      <c r="J45" s="49">
        <v>46.443348531863123</v>
      </c>
      <c r="K45" s="49">
        <v>46.091756105810624</v>
      </c>
      <c r="L45" s="49">
        <v>20.198913183208152</v>
      </c>
      <c r="M45" s="49">
        <v>10.599682400203262</v>
      </c>
      <c r="N45" s="49">
        <v>12.67628147496108</v>
      </c>
      <c r="O45" s="49">
        <v>6.0367436754490962</v>
      </c>
      <c r="P45" s="49">
        <v>13.314457079152236</v>
      </c>
      <c r="Q45" s="49">
        <v>60.860750314610648</v>
      </c>
      <c r="R45" s="49">
        <v>21.557999702021011</v>
      </c>
      <c r="S45" s="49">
        <v>45.623099284862384</v>
      </c>
      <c r="T45" s="49">
        <v>80.220707451733432</v>
      </c>
      <c r="U45" s="49">
        <v>88.315356741041342</v>
      </c>
      <c r="V45" s="49">
        <v>16.078111917957521</v>
      </c>
      <c r="W45" s="49">
        <v>59.910051034147422</v>
      </c>
      <c r="X45" s="49">
        <v>12.544343191273883</v>
      </c>
      <c r="AA45">
        <f t="shared" si="21"/>
        <v>0.53556651468136884</v>
      </c>
      <c r="AB45">
        <f t="shared" si="22"/>
        <v>0.53908243894189378</v>
      </c>
      <c r="AC45">
        <f t="shared" si="23"/>
        <v>0.79801086816791844</v>
      </c>
      <c r="AD45">
        <f t="shared" si="24"/>
        <v>0.89400317599796741</v>
      </c>
      <c r="AE45">
        <f t="shared" si="25"/>
        <v>0.87323718525038918</v>
      </c>
      <c r="AF45">
        <f t="shared" si="26"/>
        <v>0.93963256324550903</v>
      </c>
      <c r="AG45">
        <f t="shared" si="27"/>
        <v>0.86685542920847758</v>
      </c>
      <c r="AH45">
        <f t="shared" si="28"/>
        <v>0.60860750314610645</v>
      </c>
      <c r="AI45">
        <f t="shared" si="29"/>
        <v>0.78442000297978987</v>
      </c>
      <c r="AJ45">
        <f t="shared" si="30"/>
        <v>0.5437690071513761</v>
      </c>
      <c r="AK45">
        <f t="shared" si="31"/>
        <v>0.80220707451733431</v>
      </c>
      <c r="AL45">
        <f t="shared" si="32"/>
        <v>0.8831535674104134</v>
      </c>
      <c r="AM45">
        <f t="shared" si="33"/>
        <v>0.83921888082042484</v>
      </c>
      <c r="AN45">
        <f t="shared" si="34"/>
        <v>0.40089948965852573</v>
      </c>
      <c r="AO45">
        <f t="shared" si="35"/>
        <v>0.87455656808726112</v>
      </c>
    </row>
    <row r="46" spans="1:41" x14ac:dyDescent="0.35">
      <c r="A46" t="s">
        <v>128</v>
      </c>
      <c r="B46" t="s">
        <v>129</v>
      </c>
      <c r="C46" s="3">
        <f t="shared" si="0"/>
        <v>0.3767069802104871</v>
      </c>
      <c r="D46" s="3">
        <f t="shared" si="20"/>
        <v>0.77007022059159225</v>
      </c>
      <c r="E46" s="3">
        <f t="shared" si="19"/>
        <v>0.89834918688927912</v>
      </c>
      <c r="F46" s="3">
        <f t="shared" si="2"/>
        <v>0.72316819542901567</v>
      </c>
      <c r="G46" s="3">
        <f t="shared" si="3"/>
        <v>0.78255165890620981</v>
      </c>
      <c r="J46" s="49">
        <v>62.329301978951293</v>
      </c>
      <c r="K46" s="49">
        <v>35.453203270670429</v>
      </c>
      <c r="L46" s="49">
        <v>16.161724186399617</v>
      </c>
      <c r="M46" s="49">
        <v>17.364006365452266</v>
      </c>
      <c r="N46" s="49">
        <v>12.279919678597699</v>
      </c>
      <c r="O46" s="49">
        <v>7.4172313627814379</v>
      </c>
      <c r="P46" s="49">
        <v>10.79809289183717</v>
      </c>
      <c r="Q46" s="49">
        <v>49.88851277921902</v>
      </c>
      <c r="R46" s="49">
        <v>15.934047166603065</v>
      </c>
      <c r="S46" s="49">
        <v>32.838430716741414</v>
      </c>
      <c r="T46" s="49">
        <v>77.823129258317124</v>
      </c>
      <c r="U46" s="49">
        <v>82.644933560316176</v>
      </c>
      <c r="V46" s="49">
        <v>7.5967671953415268</v>
      </c>
      <c r="W46" s="49">
        <v>51.555371153543362</v>
      </c>
      <c r="X46" s="49">
        <v>6.0823639792521815</v>
      </c>
      <c r="AA46">
        <f t="shared" si="21"/>
        <v>0.3767069802104871</v>
      </c>
      <c r="AB46">
        <f t="shared" si="22"/>
        <v>0.6454679672932957</v>
      </c>
      <c r="AC46">
        <f t="shared" si="23"/>
        <v>0.83838275813600383</v>
      </c>
      <c r="AD46">
        <f t="shared" si="24"/>
        <v>0.82635993634547733</v>
      </c>
      <c r="AE46">
        <f t="shared" si="25"/>
        <v>0.87720080321402305</v>
      </c>
      <c r="AF46">
        <f t="shared" si="26"/>
        <v>0.9258276863721856</v>
      </c>
      <c r="AG46">
        <f t="shared" si="27"/>
        <v>0.89201907108162826</v>
      </c>
      <c r="AH46">
        <f t="shared" si="28"/>
        <v>0.49888512779219019</v>
      </c>
      <c r="AI46">
        <f t="shared" si="29"/>
        <v>0.84065952833396929</v>
      </c>
      <c r="AJ46">
        <f t="shared" si="30"/>
        <v>0.67161569283258582</v>
      </c>
      <c r="AK46">
        <f t="shared" si="31"/>
        <v>0.77823129258317125</v>
      </c>
      <c r="AL46">
        <f t="shared" si="32"/>
        <v>0.82644933560316181</v>
      </c>
      <c r="AM46">
        <f t="shared" si="33"/>
        <v>0.92403232804658475</v>
      </c>
      <c r="AN46">
        <f t="shared" si="34"/>
        <v>0.48444628846456639</v>
      </c>
      <c r="AO46">
        <f t="shared" si="35"/>
        <v>0.93917636020747819</v>
      </c>
    </row>
    <row r="47" spans="1:41" x14ac:dyDescent="0.35">
      <c r="A47" t="s">
        <v>130</v>
      </c>
      <c r="B47" t="s">
        <v>131</v>
      </c>
      <c r="C47" s="3">
        <f t="shared" si="0"/>
        <v>0.92040666445990871</v>
      </c>
      <c r="D47" s="3">
        <f t="shared" si="20"/>
        <v>0.84182520236124336</v>
      </c>
      <c r="E47" s="3">
        <f t="shared" si="19"/>
        <v>0.94044690515504004</v>
      </c>
      <c r="F47" s="3">
        <f t="shared" si="2"/>
        <v>0.8583487026364065</v>
      </c>
      <c r="G47" s="3">
        <f t="shared" si="3"/>
        <v>0.9189608217476124</v>
      </c>
      <c r="J47" s="49">
        <v>7.9593335540091346</v>
      </c>
      <c r="K47" s="49">
        <v>22.732403790716983</v>
      </c>
      <c r="L47" s="49">
        <v>13.411169299612162</v>
      </c>
      <c r="M47" s="49">
        <v>11.308866201297837</v>
      </c>
      <c r="N47" s="49">
        <v>7.1592452581075507</v>
      </c>
      <c r="O47" s="49">
        <v>4.2711751303273831</v>
      </c>
      <c r="P47" s="49">
        <v>6.4355080650530621</v>
      </c>
      <c r="Q47" s="49">
        <v>79.253518588568042</v>
      </c>
      <c r="R47" s="49">
        <v>3.8698606313711008</v>
      </c>
      <c r="S47" s="49">
        <v>7.9703250955212619</v>
      </c>
      <c r="T47" s="49">
        <v>79.846439662564507</v>
      </c>
      <c r="U47" s="49">
        <v>81.914578793963017</v>
      </c>
      <c r="V47" s="49">
        <v>8.333995256772857</v>
      </c>
      <c r="W47" s="49">
        <v>11.525874853358069</v>
      </c>
      <c r="X47" s="49">
        <v>4.4518833655853678</v>
      </c>
      <c r="AA47">
        <f t="shared" si="21"/>
        <v>0.92040666445990871</v>
      </c>
      <c r="AB47">
        <f t="shared" si="22"/>
        <v>0.77267596209283018</v>
      </c>
      <c r="AC47">
        <f t="shared" si="23"/>
        <v>0.86588830700387842</v>
      </c>
      <c r="AD47">
        <f t="shared" si="24"/>
        <v>0.8869113379870216</v>
      </c>
      <c r="AE47">
        <f t="shared" si="25"/>
        <v>0.92840754741892451</v>
      </c>
      <c r="AF47">
        <f t="shared" si="26"/>
        <v>0.95728824869672613</v>
      </c>
      <c r="AG47">
        <f t="shared" si="27"/>
        <v>0.93564491934946936</v>
      </c>
      <c r="AH47">
        <f t="shared" si="28"/>
        <v>0.79253518588568039</v>
      </c>
      <c r="AI47">
        <f t="shared" si="29"/>
        <v>0.96130139368628897</v>
      </c>
      <c r="AJ47">
        <f t="shared" si="30"/>
        <v>0.92029674904478742</v>
      </c>
      <c r="AK47">
        <f t="shared" si="31"/>
        <v>0.79846439662564506</v>
      </c>
      <c r="AL47">
        <f t="shared" si="32"/>
        <v>0.81914578793963022</v>
      </c>
      <c r="AM47">
        <f t="shared" si="33"/>
        <v>0.91666004743227147</v>
      </c>
      <c r="AN47">
        <f t="shared" si="34"/>
        <v>0.88474125146641935</v>
      </c>
      <c r="AO47">
        <f t="shared" si="35"/>
        <v>0.95548116634414637</v>
      </c>
    </row>
    <row r="48" spans="1:41" x14ac:dyDescent="0.35">
      <c r="A48" t="s">
        <v>132</v>
      </c>
      <c r="B48" t="s">
        <v>133</v>
      </c>
      <c r="C48" s="3">
        <f t="shared" si="0"/>
        <v>0.74224150202160699</v>
      </c>
      <c r="D48" s="3">
        <f t="shared" si="20"/>
        <v>0.76473564164731833</v>
      </c>
      <c r="E48" s="3">
        <f t="shared" si="19"/>
        <v>0.86266066644336181</v>
      </c>
      <c r="F48" s="3">
        <f t="shared" si="2"/>
        <v>0.80938465383052782</v>
      </c>
      <c r="G48" s="3">
        <f t="shared" si="3"/>
        <v>0.8994798079461015</v>
      </c>
      <c r="J48" s="49">
        <v>25.7758497978393</v>
      </c>
      <c r="K48" s="49">
        <v>30.972862396495053</v>
      </c>
      <c r="L48" s="49">
        <v>14.291037898436024</v>
      </c>
      <c r="M48" s="49">
        <v>25.315407210873399</v>
      </c>
      <c r="N48" s="49">
        <v>13.180194756704953</v>
      </c>
      <c r="O48" s="49">
        <v>22.508899938243545</v>
      </c>
      <c r="P48" s="49">
        <v>5.5127053720429329</v>
      </c>
      <c r="Q48" s="49">
        <v>69.491981590498241</v>
      </c>
      <c r="R48" s="49">
        <v>9.5520636237322769</v>
      </c>
      <c r="S48" s="49">
        <v>12.358336019486435</v>
      </c>
      <c r="T48" s="49">
        <v>76.491341582483244</v>
      </c>
      <c r="U48" s="49">
        <v>80.619403385501187</v>
      </c>
      <c r="V48" s="49">
        <v>7.674207721503147</v>
      </c>
      <c r="W48" s="49">
        <v>21.341541526142965</v>
      </c>
      <c r="X48" s="49">
        <v>1.1403083685234603</v>
      </c>
      <c r="AA48">
        <f t="shared" si="21"/>
        <v>0.74224150202160699</v>
      </c>
      <c r="AB48">
        <f t="shared" si="22"/>
        <v>0.6902713760350494</v>
      </c>
      <c r="AC48">
        <f t="shared" si="23"/>
        <v>0.85708962101563979</v>
      </c>
      <c r="AD48">
        <f t="shared" si="24"/>
        <v>0.74684592789126603</v>
      </c>
      <c r="AE48">
        <f t="shared" si="25"/>
        <v>0.86819805243295045</v>
      </c>
      <c r="AF48">
        <f t="shared" si="26"/>
        <v>0.77491100061756457</v>
      </c>
      <c r="AG48">
        <f t="shared" si="27"/>
        <v>0.94487294627957064</v>
      </c>
      <c r="AH48">
        <f t="shared" si="28"/>
        <v>0.69491981590498242</v>
      </c>
      <c r="AI48">
        <f t="shared" si="29"/>
        <v>0.90447936376267724</v>
      </c>
      <c r="AJ48">
        <f t="shared" si="30"/>
        <v>0.87641663980513562</v>
      </c>
      <c r="AK48">
        <f t="shared" si="31"/>
        <v>0.76491341582483241</v>
      </c>
      <c r="AL48">
        <f t="shared" si="32"/>
        <v>0.80619403385501187</v>
      </c>
      <c r="AM48">
        <f t="shared" si="33"/>
        <v>0.92325792278496854</v>
      </c>
      <c r="AN48">
        <f t="shared" si="34"/>
        <v>0.7865845847385704</v>
      </c>
      <c r="AO48">
        <f t="shared" si="35"/>
        <v>0.98859691631476543</v>
      </c>
    </row>
    <row r="49" spans="1:41" x14ac:dyDescent="0.35">
      <c r="A49" t="s">
        <v>134</v>
      </c>
      <c r="B49" t="s">
        <v>135</v>
      </c>
      <c r="C49" s="3">
        <f t="shared" si="0"/>
        <v>0.64377467510747022</v>
      </c>
      <c r="D49" s="3">
        <f t="shared" si="20"/>
        <v>0.75905226529293268</v>
      </c>
      <c r="E49" s="3">
        <f t="shared" si="19"/>
        <v>0.88881862841919068</v>
      </c>
      <c r="F49" s="3">
        <f t="shared" si="2"/>
        <v>0.86611603273240889</v>
      </c>
      <c r="G49" s="3">
        <f t="shared" si="3"/>
        <v>0.92816112557594665</v>
      </c>
      <c r="J49" s="49">
        <v>35.622532489252983</v>
      </c>
      <c r="K49" s="49">
        <v>29.443610927614426</v>
      </c>
      <c r="L49" s="49">
        <v>19.467270790047088</v>
      </c>
      <c r="M49" s="49">
        <v>23.373438694458656</v>
      </c>
      <c r="N49" s="49">
        <v>15.073582654386659</v>
      </c>
      <c r="O49" s="49">
        <v>13.297412942176946</v>
      </c>
      <c r="P49" s="49">
        <v>4.9834158776792021</v>
      </c>
      <c r="Q49" s="49">
        <v>81.416514337520027</v>
      </c>
      <c r="R49" s="49">
        <v>7.4825498723859463</v>
      </c>
      <c r="S49" s="49">
        <v>7.4739304845800305</v>
      </c>
      <c r="T49" s="49">
        <v>81.596211297243585</v>
      </c>
      <c r="U49" s="49">
        <v>85.00177108840677</v>
      </c>
      <c r="V49" s="49">
        <v>2.6616589415540406</v>
      </c>
      <c r="W49" s="49">
        <v>16.988799346515236</v>
      </c>
      <c r="X49" s="49">
        <v>1.9012040391467564</v>
      </c>
      <c r="AA49">
        <f t="shared" si="21"/>
        <v>0.64377467510747022</v>
      </c>
      <c r="AB49">
        <f t="shared" si="22"/>
        <v>0.70556389072385572</v>
      </c>
      <c r="AC49">
        <f t="shared" si="23"/>
        <v>0.80532729209952914</v>
      </c>
      <c r="AD49">
        <f t="shared" si="24"/>
        <v>0.76626561305541341</v>
      </c>
      <c r="AE49">
        <f t="shared" si="25"/>
        <v>0.84926417345613348</v>
      </c>
      <c r="AF49">
        <f t="shared" si="26"/>
        <v>0.86702587057823055</v>
      </c>
      <c r="AG49">
        <f t="shared" si="27"/>
        <v>0.95016584122320802</v>
      </c>
      <c r="AH49">
        <f t="shared" si="28"/>
        <v>0.8141651433752003</v>
      </c>
      <c r="AI49">
        <f t="shared" si="29"/>
        <v>0.92517450127614054</v>
      </c>
      <c r="AJ49">
        <f t="shared" si="30"/>
        <v>0.92526069515419973</v>
      </c>
      <c r="AK49">
        <f t="shared" si="31"/>
        <v>0.81596211297243582</v>
      </c>
      <c r="AL49">
        <f t="shared" si="32"/>
        <v>0.85001771088406775</v>
      </c>
      <c r="AM49">
        <f t="shared" si="33"/>
        <v>0.97338341058445954</v>
      </c>
      <c r="AN49">
        <f t="shared" si="34"/>
        <v>0.83011200653484762</v>
      </c>
      <c r="AO49">
        <f t="shared" si="35"/>
        <v>0.98098795960853247</v>
      </c>
    </row>
    <row r="50" spans="1:41" x14ac:dyDescent="0.35">
      <c r="A50" t="s">
        <v>44</v>
      </c>
      <c r="B50" t="s">
        <v>45</v>
      </c>
      <c r="C50" s="3">
        <f t="shared" si="0"/>
        <v>0.84961385222988217</v>
      </c>
      <c r="D50" s="3">
        <f t="shared" si="20"/>
        <v>0.86620983677304964</v>
      </c>
      <c r="E50" s="3">
        <f t="shared" si="19"/>
        <v>0.93084522252702584</v>
      </c>
      <c r="F50" s="3">
        <f t="shared" si="2"/>
        <v>0.88764895943289068</v>
      </c>
      <c r="G50" s="3">
        <f t="shared" si="3"/>
        <v>0.88250242236443766</v>
      </c>
      <c r="J50" s="49">
        <v>15.038614777011786</v>
      </c>
      <c r="K50" s="49">
        <v>16.284187086540069</v>
      </c>
      <c r="L50" s="49">
        <v>18.243964826394365</v>
      </c>
      <c r="M50" s="49">
        <v>5.6088970551506625</v>
      </c>
      <c r="N50" s="49">
        <v>5.8606650589590661</v>
      </c>
      <c r="O50" s="49">
        <v>6.3791889524679091</v>
      </c>
      <c r="P50" s="49">
        <v>8.5065792304652632</v>
      </c>
      <c r="Q50" s="49">
        <v>81.992502149159193</v>
      </c>
      <c r="R50" s="49">
        <v>9.03369865749581</v>
      </c>
      <c r="S50" s="49">
        <v>15.114627191211877</v>
      </c>
      <c r="T50" s="49">
        <v>92.997553430384968</v>
      </c>
      <c r="U50" s="49">
        <v>92.982749985608891</v>
      </c>
      <c r="V50" s="49">
        <v>12.320022724880443</v>
      </c>
      <c r="W50" s="49">
        <v>13.526390622984994</v>
      </c>
      <c r="X50" s="49">
        <v>9.4028599428032997</v>
      </c>
      <c r="AA50">
        <f t="shared" si="21"/>
        <v>0.84961385222988217</v>
      </c>
      <c r="AB50">
        <f t="shared" si="22"/>
        <v>0.8371581291345993</v>
      </c>
      <c r="AC50">
        <f t="shared" si="23"/>
        <v>0.81756035173605635</v>
      </c>
      <c r="AD50">
        <f t="shared" si="24"/>
        <v>0.94391102944849337</v>
      </c>
      <c r="AE50">
        <f t="shared" si="25"/>
        <v>0.94139334941040931</v>
      </c>
      <c r="AF50">
        <f t="shared" si="26"/>
        <v>0.93620811047532093</v>
      </c>
      <c r="AG50">
        <f t="shared" si="27"/>
        <v>0.91493420769534739</v>
      </c>
      <c r="AH50">
        <f t="shared" si="28"/>
        <v>0.81992502149159197</v>
      </c>
      <c r="AI50">
        <f t="shared" si="29"/>
        <v>0.90966301342504186</v>
      </c>
      <c r="AJ50">
        <f t="shared" si="30"/>
        <v>0.84885372808788118</v>
      </c>
      <c r="AK50">
        <f t="shared" si="31"/>
        <v>0.92997553430384972</v>
      </c>
      <c r="AL50">
        <f t="shared" si="32"/>
        <v>0.92982749985608892</v>
      </c>
      <c r="AM50">
        <f t="shared" si="33"/>
        <v>0.87679977275119558</v>
      </c>
      <c r="AN50">
        <f t="shared" si="34"/>
        <v>0.86473609377015004</v>
      </c>
      <c r="AO50">
        <f t="shared" si="35"/>
        <v>0.90597140057196701</v>
      </c>
    </row>
    <row r="51" spans="1:41" x14ac:dyDescent="0.35">
      <c r="A51" t="s">
        <v>136</v>
      </c>
      <c r="B51" t="s">
        <v>137</v>
      </c>
      <c r="C51" s="3">
        <f t="shared" si="0"/>
        <v>0.9022778792208721</v>
      </c>
      <c r="D51" s="3">
        <f t="shared" si="20"/>
        <v>0.81356116481806395</v>
      </c>
      <c r="E51" s="3">
        <f t="shared" si="19"/>
        <v>0.95561370206189711</v>
      </c>
      <c r="F51" s="3">
        <f t="shared" si="2"/>
        <v>0.88192526273320981</v>
      </c>
      <c r="G51" s="3">
        <f t="shared" si="3"/>
        <v>0.96364982219267781</v>
      </c>
      <c r="J51" s="49">
        <v>9.772212077912787</v>
      </c>
      <c r="K51" s="49">
        <v>25.500803926849393</v>
      </c>
      <c r="L51" s="49">
        <v>26.642001367283367</v>
      </c>
      <c r="M51" s="49">
        <v>3.7888452604480714</v>
      </c>
      <c r="N51" s="49">
        <v>5.6882226969953793</v>
      </c>
      <c r="O51" s="49">
        <v>1.2876066627202409</v>
      </c>
      <c r="P51" s="49">
        <v>6.3400600217152787</v>
      </c>
      <c r="Q51" s="49">
        <v>73.923077671236655</v>
      </c>
      <c r="R51" s="49">
        <v>0.16073622684583075</v>
      </c>
      <c r="S51" s="49">
        <v>12.86628564282065</v>
      </c>
      <c r="T51" s="49">
        <v>88.512670251703668</v>
      </c>
      <c r="U51" s="49">
        <v>91.553905313331086</v>
      </c>
      <c r="V51" s="49">
        <v>2.3509635714307384</v>
      </c>
      <c r="W51" s="49">
        <v>6.5667804739038473</v>
      </c>
      <c r="X51" s="49">
        <v>1.9873092968620525</v>
      </c>
      <c r="AA51">
        <f t="shared" si="21"/>
        <v>0.9022778792208721</v>
      </c>
      <c r="AB51">
        <f t="shared" si="22"/>
        <v>0.74499196073150609</v>
      </c>
      <c r="AC51">
        <f t="shared" si="23"/>
        <v>0.73357998632716637</v>
      </c>
      <c r="AD51">
        <f t="shared" si="24"/>
        <v>0.9621115473955193</v>
      </c>
      <c r="AE51">
        <f t="shared" si="25"/>
        <v>0.94311777303004618</v>
      </c>
      <c r="AF51">
        <f t="shared" si="26"/>
        <v>0.98712393337279758</v>
      </c>
      <c r="AG51">
        <f t="shared" si="27"/>
        <v>0.93659939978284723</v>
      </c>
      <c r="AH51">
        <f t="shared" si="28"/>
        <v>0.73923077671236659</v>
      </c>
      <c r="AI51">
        <f t="shared" si="29"/>
        <v>0.99839263773154174</v>
      </c>
      <c r="AJ51">
        <f t="shared" si="30"/>
        <v>0.87133714357179348</v>
      </c>
      <c r="AK51">
        <f t="shared" si="31"/>
        <v>0.88512670251703662</v>
      </c>
      <c r="AL51">
        <f t="shared" si="32"/>
        <v>0.91553905313331085</v>
      </c>
      <c r="AM51">
        <f t="shared" si="33"/>
        <v>0.97649036428569258</v>
      </c>
      <c r="AN51">
        <f t="shared" si="34"/>
        <v>0.93433219526096156</v>
      </c>
      <c r="AO51">
        <f t="shared" si="35"/>
        <v>0.9801269070313795</v>
      </c>
    </row>
    <row r="52" spans="1:41" x14ac:dyDescent="0.35">
      <c r="A52" t="s">
        <v>138</v>
      </c>
      <c r="B52" t="s">
        <v>139</v>
      </c>
      <c r="C52" s="3">
        <f t="shared" si="0"/>
        <v>0.9980682680874694</v>
      </c>
      <c r="D52" s="3">
        <f t="shared" si="20"/>
        <v>0.9863382507337759</v>
      </c>
      <c r="E52" s="3">
        <f t="shared" si="19"/>
        <v>0.941567281880208</v>
      </c>
      <c r="F52" s="3">
        <f t="shared" si="2"/>
        <v>0.99584844283047236</v>
      </c>
      <c r="G52" s="3">
        <f t="shared" si="3"/>
        <v>0.97502146903002751</v>
      </c>
      <c r="J52" s="49">
        <v>0.19317319125305757</v>
      </c>
      <c r="K52" s="49">
        <v>2.3702036478161528</v>
      </c>
      <c r="L52" s="49">
        <v>1.2893739614431834</v>
      </c>
      <c r="M52" s="49">
        <v>0.43894717060786925</v>
      </c>
      <c r="N52" s="49">
        <v>13.000024384005137</v>
      </c>
      <c r="O52" s="49">
        <v>2.046674096314939</v>
      </c>
      <c r="P52" s="49">
        <v>2.483116955617529</v>
      </c>
      <c r="Q52" s="49" t="s">
        <v>11</v>
      </c>
      <c r="R52" s="49">
        <v>9.544063648459096E-2</v>
      </c>
      <c r="S52" s="49">
        <v>0.73487079742093797</v>
      </c>
      <c r="T52" s="49" t="s">
        <v>11</v>
      </c>
      <c r="U52" s="49" t="s">
        <v>11</v>
      </c>
      <c r="V52" s="49">
        <v>4.5366365517991856</v>
      </c>
      <c r="W52" s="49">
        <v>0.69630386189582116</v>
      </c>
      <c r="X52" s="49">
        <v>2.2606188772967535</v>
      </c>
      <c r="AA52">
        <f t="shared" si="21"/>
        <v>0.9980682680874694</v>
      </c>
      <c r="AB52">
        <f t="shared" si="22"/>
        <v>0.97629796352183851</v>
      </c>
      <c r="AC52">
        <f t="shared" si="23"/>
        <v>0.98710626038556815</v>
      </c>
      <c r="AD52">
        <f t="shared" si="24"/>
        <v>0.99561052829392127</v>
      </c>
      <c r="AE52">
        <f t="shared" si="25"/>
        <v>0.86999975615994862</v>
      </c>
      <c r="AF52">
        <f t="shared" si="26"/>
        <v>0.97953325903685062</v>
      </c>
      <c r="AG52">
        <f t="shared" si="27"/>
        <v>0.97516883044382474</v>
      </c>
      <c r="AH52" t="str">
        <f t="shared" si="28"/>
        <v>..</v>
      </c>
      <c r="AI52">
        <f t="shared" si="29"/>
        <v>0.99904559363515411</v>
      </c>
      <c r="AJ52">
        <f t="shared" si="30"/>
        <v>0.99265129202579061</v>
      </c>
      <c r="AK52" t="str">
        <f t="shared" si="31"/>
        <v>..</v>
      </c>
      <c r="AL52" t="str">
        <f t="shared" si="32"/>
        <v>..</v>
      </c>
      <c r="AM52">
        <f t="shared" si="33"/>
        <v>0.95463363448200811</v>
      </c>
      <c r="AN52">
        <f t="shared" si="34"/>
        <v>0.99303696138104181</v>
      </c>
      <c r="AO52">
        <f t="shared" si="35"/>
        <v>0.97739381122703251</v>
      </c>
    </row>
    <row r="53" spans="1:41" x14ac:dyDescent="0.35">
      <c r="A53" t="s">
        <v>140</v>
      </c>
      <c r="B53" t="s">
        <v>141</v>
      </c>
      <c r="C53" s="3">
        <f t="shared" si="0"/>
        <v>0.90627411378293732</v>
      </c>
      <c r="D53" s="3">
        <f t="shared" si="20"/>
        <v>0.72765560441003074</v>
      </c>
      <c r="E53" s="3">
        <f t="shared" si="19"/>
        <v>0.73726210534030934</v>
      </c>
      <c r="F53" s="3">
        <f t="shared" si="2"/>
        <v>0.7916045634155694</v>
      </c>
      <c r="G53" s="3">
        <f t="shared" si="3"/>
        <v>0.89296827900843156</v>
      </c>
      <c r="J53" s="49">
        <v>9.3725886217062619</v>
      </c>
      <c r="K53" s="49">
        <v>40.216343416670149</v>
      </c>
      <c r="L53" s="49">
        <v>36.78997889388507</v>
      </c>
      <c r="M53" s="49">
        <v>4.6969963664355836</v>
      </c>
      <c r="N53" s="49">
        <v>18.387276885985798</v>
      </c>
      <c r="O53" s="49">
        <v>32.503883242530101</v>
      </c>
      <c r="P53" s="49">
        <v>27.930208269391283</v>
      </c>
      <c r="Q53" s="49">
        <v>70.01124631888726</v>
      </c>
      <c r="R53" s="49">
        <v>8.248257672336095</v>
      </c>
      <c r="S53" s="49">
        <v>26.754764149958163</v>
      </c>
      <c r="T53" s="49">
        <v>79.445154118040065</v>
      </c>
      <c r="U53" s="49">
        <v>81.348903093151648</v>
      </c>
      <c r="V53" s="49">
        <v>6.875347205312587</v>
      </c>
      <c r="W53" s="49">
        <v>16.842640098841645</v>
      </c>
      <c r="X53" s="49">
        <v>8.3915289933162889</v>
      </c>
      <c r="AA53">
        <f t="shared" si="21"/>
        <v>0.90627411378293732</v>
      </c>
      <c r="AB53">
        <f t="shared" si="22"/>
        <v>0.59783656583329847</v>
      </c>
      <c r="AC53">
        <f t="shared" si="23"/>
        <v>0.63210021106114933</v>
      </c>
      <c r="AD53">
        <f t="shared" si="24"/>
        <v>0.9530300363356442</v>
      </c>
      <c r="AE53">
        <f t="shared" si="25"/>
        <v>0.81612723114014196</v>
      </c>
      <c r="AF53">
        <f t="shared" si="26"/>
        <v>0.67496116757469893</v>
      </c>
      <c r="AG53">
        <f t="shared" si="27"/>
        <v>0.72069791730608723</v>
      </c>
      <c r="AH53">
        <f t="shared" si="28"/>
        <v>0.70011246318887255</v>
      </c>
      <c r="AI53">
        <f t="shared" si="29"/>
        <v>0.91751742327663899</v>
      </c>
      <c r="AJ53">
        <f t="shared" si="30"/>
        <v>0.73245235850041834</v>
      </c>
      <c r="AK53">
        <f t="shared" si="31"/>
        <v>0.79445154118040062</v>
      </c>
      <c r="AL53">
        <f t="shared" si="32"/>
        <v>0.81348903093151648</v>
      </c>
      <c r="AM53">
        <f t="shared" si="33"/>
        <v>0.93124652794687413</v>
      </c>
      <c r="AN53">
        <f t="shared" si="34"/>
        <v>0.83157359901158356</v>
      </c>
      <c r="AO53">
        <f t="shared" si="35"/>
        <v>0.91608471006683712</v>
      </c>
    </row>
    <row r="54" spans="1:41" x14ac:dyDescent="0.35">
      <c r="A54" t="s">
        <v>46</v>
      </c>
      <c r="B54" t="s">
        <v>47</v>
      </c>
      <c r="C54" s="3">
        <f t="shared" si="0"/>
        <v>0.8562809750418966</v>
      </c>
      <c r="D54" s="3">
        <f t="shared" si="20"/>
        <v>0.75600399446372935</v>
      </c>
      <c r="E54" s="3">
        <f t="shared" si="19"/>
        <v>0.94857300028993874</v>
      </c>
      <c r="F54" s="3">
        <f t="shared" si="2"/>
        <v>0.69219135513999341</v>
      </c>
      <c r="G54" s="3">
        <f t="shared" si="3"/>
        <v>0.81188411352943401</v>
      </c>
      <c r="J54" s="49">
        <v>14.371902495810337</v>
      </c>
      <c r="K54" s="49">
        <v>31.699682315530403</v>
      </c>
      <c r="L54" s="49">
        <v>34.853770243067395</v>
      </c>
      <c r="M54" s="49">
        <v>6.6453491022834097</v>
      </c>
      <c r="N54" s="49">
        <v>6.5985525547868669</v>
      </c>
      <c r="O54" s="49">
        <v>1.6972229432815058</v>
      </c>
      <c r="P54" s="49">
        <v>7.1323244149500429</v>
      </c>
      <c r="Q54" s="49">
        <v>51.74088061783214</v>
      </c>
      <c r="R54" s="49">
        <v>5.9624970469256278</v>
      </c>
      <c r="S54" s="49">
        <v>23.220027872494814</v>
      </c>
      <c r="T54" s="49">
        <v>53.471512474923983</v>
      </c>
      <c r="U54" s="49">
        <v>70.065809396661081</v>
      </c>
      <c r="V54" s="49">
        <v>17.957141845159864</v>
      </c>
      <c r="W54" s="49">
        <v>14.338933057073479</v>
      </c>
      <c r="X54" s="49">
        <v>24.138691038936432</v>
      </c>
      <c r="AA54">
        <f t="shared" si="21"/>
        <v>0.8562809750418966</v>
      </c>
      <c r="AB54">
        <f t="shared" si="22"/>
        <v>0.68300317684469602</v>
      </c>
      <c r="AC54">
        <f t="shared" si="23"/>
        <v>0.65146229756932605</v>
      </c>
      <c r="AD54">
        <f t="shared" si="24"/>
        <v>0.93354650897716596</v>
      </c>
      <c r="AE54">
        <f t="shared" si="25"/>
        <v>0.93401447445213137</v>
      </c>
      <c r="AF54">
        <f t="shared" si="26"/>
        <v>0.98302777056718493</v>
      </c>
      <c r="AG54">
        <f t="shared" si="27"/>
        <v>0.92867675585049958</v>
      </c>
      <c r="AH54">
        <f t="shared" si="28"/>
        <v>0.51740880617832141</v>
      </c>
      <c r="AI54">
        <f t="shared" si="29"/>
        <v>0.9403750295307437</v>
      </c>
      <c r="AJ54">
        <f t="shared" si="30"/>
        <v>0.76779972127505181</v>
      </c>
      <c r="AK54">
        <f t="shared" si="31"/>
        <v>0.53471512474923988</v>
      </c>
      <c r="AL54">
        <f t="shared" si="32"/>
        <v>0.70065809396661083</v>
      </c>
      <c r="AM54">
        <f t="shared" si="33"/>
        <v>0.82042858154840137</v>
      </c>
      <c r="AN54">
        <f t="shared" si="34"/>
        <v>0.85661066942926523</v>
      </c>
      <c r="AO54">
        <f t="shared" si="35"/>
        <v>0.75861308961063567</v>
      </c>
    </row>
    <row r="55" spans="1:41" x14ac:dyDescent="0.35">
      <c r="A55" t="s">
        <v>142</v>
      </c>
      <c r="B55" t="s">
        <v>143</v>
      </c>
      <c r="C55" s="3">
        <f t="shared" si="0"/>
        <v>0.99453057670815959</v>
      </c>
      <c r="D55" s="3">
        <f t="shared" si="20"/>
        <v>0.96487171084787071</v>
      </c>
      <c r="E55" s="3">
        <f t="shared" si="19"/>
        <v>0.89152661705849157</v>
      </c>
      <c r="F55" s="3">
        <f t="shared" si="2"/>
        <v>0.94684569112421391</v>
      </c>
      <c r="G55" s="3">
        <f t="shared" si="3"/>
        <v>0.99200628241899269</v>
      </c>
      <c r="J55" s="49">
        <v>0.54694232918403773</v>
      </c>
      <c r="K55" s="49">
        <v>4.2355429993411056</v>
      </c>
      <c r="L55" s="49">
        <v>5.2012315049311413</v>
      </c>
      <c r="M55" s="49">
        <v>1.1017122413665772</v>
      </c>
      <c r="N55" s="49">
        <v>6.7947059955336195</v>
      </c>
      <c r="O55" s="49">
        <v>23.572577842880133</v>
      </c>
      <c r="P55" s="49">
        <v>2.1747310440387957</v>
      </c>
      <c r="Q55" s="49">
        <v>92.252237183499417</v>
      </c>
      <c r="R55" s="49">
        <v>0.54963030130313439</v>
      </c>
      <c r="S55" s="49">
        <v>0.61244849789448019</v>
      </c>
      <c r="T55" s="49">
        <v>92.119799760765687</v>
      </c>
      <c r="U55" s="49">
        <v>90.212887417039539</v>
      </c>
      <c r="V55" s="49">
        <v>0.57510985841844842</v>
      </c>
      <c r="W55" s="49">
        <v>0.8396832131180253</v>
      </c>
      <c r="X55" s="49">
        <v>0.98332220276571902</v>
      </c>
      <c r="AA55">
        <f t="shared" si="21"/>
        <v>0.99453057670815959</v>
      </c>
      <c r="AB55">
        <f t="shared" si="22"/>
        <v>0.95764457000658898</v>
      </c>
      <c r="AC55">
        <f t="shared" si="23"/>
        <v>0.94798768495068864</v>
      </c>
      <c r="AD55">
        <f t="shared" si="24"/>
        <v>0.98898287758633419</v>
      </c>
      <c r="AE55">
        <f t="shared" si="25"/>
        <v>0.93205294004466377</v>
      </c>
      <c r="AF55">
        <f t="shared" si="26"/>
        <v>0.76427422157119862</v>
      </c>
      <c r="AG55">
        <f t="shared" si="27"/>
        <v>0.97825268955961209</v>
      </c>
      <c r="AH55">
        <f t="shared" si="28"/>
        <v>0.92252237183499419</v>
      </c>
      <c r="AI55">
        <f t="shared" si="29"/>
        <v>0.99450369698696861</v>
      </c>
      <c r="AJ55">
        <f t="shared" si="30"/>
        <v>0.9938755150210552</v>
      </c>
      <c r="AK55">
        <f t="shared" si="31"/>
        <v>0.92119799760765686</v>
      </c>
      <c r="AL55">
        <f t="shared" si="32"/>
        <v>0.90212887417039545</v>
      </c>
      <c r="AM55">
        <f t="shared" si="33"/>
        <v>0.99424890141581557</v>
      </c>
      <c r="AN55">
        <f t="shared" si="34"/>
        <v>0.99160316786881975</v>
      </c>
      <c r="AO55">
        <f t="shared" si="35"/>
        <v>0.99016677797234276</v>
      </c>
    </row>
    <row r="56" spans="1:41" x14ac:dyDescent="0.35">
      <c r="A56" t="s">
        <v>144</v>
      </c>
      <c r="B56" t="s">
        <v>145</v>
      </c>
      <c r="C56" s="3">
        <f t="shared" si="0"/>
        <v>0.79711181604499426</v>
      </c>
      <c r="D56" s="3">
        <f t="shared" si="20"/>
        <v>0.70977642260407359</v>
      </c>
      <c r="E56" s="3">
        <f t="shared" si="19"/>
        <v>0.94780144967387125</v>
      </c>
      <c r="F56" s="3">
        <f t="shared" si="2"/>
        <v>0.90985772198042181</v>
      </c>
      <c r="G56" s="3">
        <f t="shared" si="3"/>
        <v>0.9503578915441383</v>
      </c>
      <c r="J56" s="49">
        <v>20.28881839550057</v>
      </c>
      <c r="K56" s="49">
        <v>67.871241969219483</v>
      </c>
      <c r="L56" s="49">
        <v>9.8901099017997272</v>
      </c>
      <c r="M56" s="49">
        <v>9.3057213477586895</v>
      </c>
      <c r="N56" s="49">
        <v>3.5369052144275459</v>
      </c>
      <c r="O56" s="49">
        <v>6.9404823433377274</v>
      </c>
      <c r="P56" s="49">
        <v>5.1821775400733019</v>
      </c>
      <c r="Q56" s="49">
        <v>86.589152104476568</v>
      </c>
      <c r="R56" s="49">
        <v>4.4821732913330097</v>
      </c>
      <c r="S56" s="49">
        <v>7.2799412798115286</v>
      </c>
      <c r="T56" s="49">
        <v>89.419637144316383</v>
      </c>
      <c r="U56" s="49">
        <v>90.682186312562507</v>
      </c>
      <c r="V56" s="49">
        <v>2.0372021313635891</v>
      </c>
      <c r="W56" s="49">
        <v>9.6549977341394673</v>
      </c>
      <c r="X56" s="49">
        <v>3.2004326712554465</v>
      </c>
      <c r="AA56">
        <f t="shared" si="21"/>
        <v>0.79711181604499426</v>
      </c>
      <c r="AB56">
        <f t="shared" si="22"/>
        <v>0.32128758030780513</v>
      </c>
      <c r="AC56">
        <f t="shared" si="23"/>
        <v>0.90109890098200274</v>
      </c>
      <c r="AD56">
        <f t="shared" si="24"/>
        <v>0.90694278652241311</v>
      </c>
      <c r="AE56">
        <f t="shared" si="25"/>
        <v>0.96463094785572456</v>
      </c>
      <c r="AF56">
        <f t="shared" si="26"/>
        <v>0.93059517656662272</v>
      </c>
      <c r="AG56">
        <f t="shared" si="27"/>
        <v>0.94817822459926693</v>
      </c>
      <c r="AH56">
        <f t="shared" si="28"/>
        <v>0.86589152104476563</v>
      </c>
      <c r="AI56">
        <f t="shared" si="29"/>
        <v>0.95517826708666986</v>
      </c>
      <c r="AJ56">
        <f t="shared" si="30"/>
        <v>0.9272005872018847</v>
      </c>
      <c r="AK56">
        <f t="shared" si="31"/>
        <v>0.89419637144316377</v>
      </c>
      <c r="AL56">
        <f t="shared" si="32"/>
        <v>0.90682186312562507</v>
      </c>
      <c r="AM56">
        <f t="shared" si="33"/>
        <v>0.97962797868636409</v>
      </c>
      <c r="AN56">
        <f t="shared" si="34"/>
        <v>0.9034500226586053</v>
      </c>
      <c r="AO56">
        <f t="shared" si="35"/>
        <v>0.96799567328744551</v>
      </c>
    </row>
    <row r="57" spans="1:41" x14ac:dyDescent="0.35">
      <c r="A57" t="s">
        <v>146</v>
      </c>
      <c r="B57" t="s">
        <v>147</v>
      </c>
      <c r="C57" s="3">
        <f t="shared" si="0"/>
        <v>0.61548745689478279</v>
      </c>
      <c r="D57" s="3">
        <f t="shared" si="20"/>
        <v>0.62863821888141702</v>
      </c>
      <c r="E57" s="3">
        <f t="shared" si="19"/>
        <v>0.81789296872959161</v>
      </c>
      <c r="F57" s="3">
        <f t="shared" si="2"/>
        <v>0.90719532855845464</v>
      </c>
      <c r="G57" s="3">
        <f t="shared" si="3"/>
        <v>0.91617630179408216</v>
      </c>
      <c r="J57" s="49">
        <v>38.451254310521719</v>
      </c>
      <c r="K57" s="49">
        <v>48.557107525515143</v>
      </c>
      <c r="L57" s="49">
        <v>37.450347852144631</v>
      </c>
      <c r="M57" s="49">
        <v>25.401078957915136</v>
      </c>
      <c r="N57" s="49">
        <v>13.350847497152657</v>
      </c>
      <c r="O57" s="49">
        <v>25.600836424086591</v>
      </c>
      <c r="P57" s="49">
        <v>15.680425459883283</v>
      </c>
      <c r="Q57" s="49" t="s">
        <v>11</v>
      </c>
      <c r="R57" s="49">
        <v>10.899097496837909</v>
      </c>
      <c r="S57" s="49">
        <v>7.661836791471166</v>
      </c>
      <c r="T57" s="49" t="s">
        <v>11</v>
      </c>
      <c r="U57" s="49" t="s">
        <v>11</v>
      </c>
      <c r="V57" s="49">
        <v>3.5005145835922762</v>
      </c>
      <c r="W57" s="49">
        <v>20.873476948284559</v>
      </c>
      <c r="X57" s="49">
        <v>0.77311792989852146</v>
      </c>
      <c r="AA57">
        <f t="shared" si="21"/>
        <v>0.61548745689478279</v>
      </c>
      <c r="AB57">
        <f t="shared" si="22"/>
        <v>0.51442892474484858</v>
      </c>
      <c r="AC57">
        <f t="shared" si="23"/>
        <v>0.62549652147855372</v>
      </c>
      <c r="AD57">
        <f t="shared" si="24"/>
        <v>0.74598921042084865</v>
      </c>
      <c r="AE57">
        <f t="shared" si="25"/>
        <v>0.86649152502847349</v>
      </c>
      <c r="AF57">
        <f t="shared" si="26"/>
        <v>0.74399163575913407</v>
      </c>
      <c r="AG57">
        <f t="shared" si="27"/>
        <v>0.84319574540116715</v>
      </c>
      <c r="AH57" t="str">
        <f t="shared" si="28"/>
        <v>..</v>
      </c>
      <c r="AI57">
        <f t="shared" si="29"/>
        <v>0.89100902503162094</v>
      </c>
      <c r="AJ57">
        <f t="shared" si="30"/>
        <v>0.92338163208528834</v>
      </c>
      <c r="AK57" t="str">
        <f t="shared" si="31"/>
        <v>..</v>
      </c>
      <c r="AL57" t="str">
        <f t="shared" si="32"/>
        <v>..</v>
      </c>
      <c r="AM57">
        <f t="shared" si="33"/>
        <v>0.96499485416407726</v>
      </c>
      <c r="AN57">
        <f t="shared" si="34"/>
        <v>0.79126523051715436</v>
      </c>
      <c r="AO57">
        <f t="shared" si="35"/>
        <v>0.99226882070101474</v>
      </c>
    </row>
    <row r="58" spans="1:41" x14ac:dyDescent="0.35">
      <c r="A58" t="s">
        <v>48</v>
      </c>
      <c r="B58" t="s">
        <v>49</v>
      </c>
      <c r="C58" s="3">
        <f t="shared" si="0"/>
        <v>0.85380584080541899</v>
      </c>
      <c r="D58" s="3">
        <f t="shared" si="20"/>
        <v>0.70130355023940061</v>
      </c>
      <c r="E58" s="3">
        <f t="shared" si="19"/>
        <v>0.84891923496827759</v>
      </c>
      <c r="F58" s="3">
        <f t="shared" si="2"/>
        <v>0.87071157352981765</v>
      </c>
      <c r="G58" s="3">
        <f t="shared" si="3"/>
        <v>0.86976030535584725</v>
      </c>
      <c r="J58" s="49">
        <v>14.619415919458095</v>
      </c>
      <c r="K58" s="49">
        <v>42.161754952001246</v>
      </c>
      <c r="L58" s="49">
        <v>9.3666393577889924</v>
      </c>
      <c r="M58" s="49">
        <v>38.080540618389577</v>
      </c>
      <c r="N58" s="49">
        <v>13.590786618839701</v>
      </c>
      <c r="O58" s="49">
        <v>7.3405186314086581</v>
      </c>
      <c r="P58" s="49">
        <v>24.392924259268369</v>
      </c>
      <c r="Q58" s="49">
        <v>87.279941503222076</v>
      </c>
      <c r="R58" s="49">
        <v>1.8552381005313459</v>
      </c>
      <c r="S58" s="49">
        <v>28.933930792234882</v>
      </c>
      <c r="T58" s="49">
        <v>87.505465263007167</v>
      </c>
      <c r="U58" s="49">
        <v>91.359548891445755</v>
      </c>
      <c r="V58" s="49">
        <v>6.8903406935134566</v>
      </c>
      <c r="W58" s="49">
        <v>25.476617228055751</v>
      </c>
      <c r="X58" s="49">
        <v>6.7049504716765869</v>
      </c>
      <c r="AA58">
        <f t="shared" si="21"/>
        <v>0.85380584080541899</v>
      </c>
      <c r="AB58">
        <f t="shared" si="22"/>
        <v>0.57838245047998749</v>
      </c>
      <c r="AC58">
        <f t="shared" si="23"/>
        <v>0.90633360642211014</v>
      </c>
      <c r="AD58">
        <f t="shared" si="24"/>
        <v>0.61919459381610431</v>
      </c>
      <c r="AE58">
        <f t="shared" si="25"/>
        <v>0.86409213381160299</v>
      </c>
      <c r="AF58">
        <f t="shared" si="26"/>
        <v>0.92659481368591345</v>
      </c>
      <c r="AG58">
        <f t="shared" si="27"/>
        <v>0.75607075740731633</v>
      </c>
      <c r="AH58">
        <f t="shared" si="28"/>
        <v>0.8727994150322208</v>
      </c>
      <c r="AI58">
        <f t="shared" si="29"/>
        <v>0.98144761899468658</v>
      </c>
      <c r="AJ58">
        <f t="shared" si="30"/>
        <v>0.71066069207765126</v>
      </c>
      <c r="AK58">
        <f t="shared" si="31"/>
        <v>0.87505465263007165</v>
      </c>
      <c r="AL58">
        <f t="shared" si="32"/>
        <v>0.91359548891445752</v>
      </c>
      <c r="AM58">
        <f t="shared" si="33"/>
        <v>0.93109659306486547</v>
      </c>
      <c r="AN58">
        <f t="shared" si="34"/>
        <v>0.74523382771944247</v>
      </c>
      <c r="AO58">
        <f t="shared" si="35"/>
        <v>0.93295049528323415</v>
      </c>
    </row>
    <row r="59" spans="1:41" x14ac:dyDescent="0.35">
      <c r="A59" t="s">
        <v>148</v>
      </c>
      <c r="B59" t="s">
        <v>149</v>
      </c>
      <c r="C59" s="3">
        <f t="shared" si="0"/>
        <v>0.42809798007624433</v>
      </c>
      <c r="D59" s="3">
        <f t="shared" si="20"/>
        <v>0.8474280810880318</v>
      </c>
      <c r="E59" s="3">
        <f t="shared" si="19"/>
        <v>0.91506297617559118</v>
      </c>
      <c r="F59" s="3">
        <f t="shared" si="2"/>
        <v>0.83436112013760444</v>
      </c>
      <c r="G59" s="3">
        <f t="shared" si="3"/>
        <v>0.83961752309138726</v>
      </c>
      <c r="J59" s="49">
        <v>57.190201992375563</v>
      </c>
      <c r="K59" s="49">
        <v>35.10021148046058</v>
      </c>
      <c r="L59" s="49">
        <v>9.8842286845573035</v>
      </c>
      <c r="M59" s="49">
        <v>0.78713550857256198</v>
      </c>
      <c r="N59" s="49">
        <v>17.219489831847394</v>
      </c>
      <c r="O59" s="49">
        <v>4.2433887307434377</v>
      </c>
      <c r="P59" s="49">
        <v>4.0182285847318155</v>
      </c>
      <c r="Q59" s="49">
        <v>88.22300138378634</v>
      </c>
      <c r="R59" s="49">
        <v>23.652951014435597</v>
      </c>
      <c r="S59" s="49">
        <v>26.896317988460012</v>
      </c>
      <c r="T59" s="49">
        <v>86.180668935834248</v>
      </c>
      <c r="U59" s="49">
        <v>93.326158752077234</v>
      </c>
      <c r="V59" s="49">
        <v>9.849660515734449</v>
      </c>
      <c r="W59" s="49">
        <v>32.554005329913174</v>
      </c>
      <c r="X59" s="49">
        <v>5.7110772269361956</v>
      </c>
      <c r="AA59">
        <f t="shared" si="21"/>
        <v>0.42809798007624433</v>
      </c>
      <c r="AB59">
        <f t="shared" si="22"/>
        <v>0.64899788519539414</v>
      </c>
      <c r="AC59">
        <f t="shared" si="23"/>
        <v>0.90115771315442694</v>
      </c>
      <c r="AD59">
        <f t="shared" si="24"/>
        <v>0.99212864491427433</v>
      </c>
      <c r="AE59">
        <f t="shared" si="25"/>
        <v>0.8278051016815261</v>
      </c>
      <c r="AF59">
        <f t="shared" si="26"/>
        <v>0.95756611269256564</v>
      </c>
      <c r="AG59">
        <f t="shared" si="27"/>
        <v>0.9598177141526818</v>
      </c>
      <c r="AH59">
        <f t="shared" si="28"/>
        <v>0.88223001383786337</v>
      </c>
      <c r="AI59">
        <f t="shared" si="29"/>
        <v>0.76347048985564403</v>
      </c>
      <c r="AJ59">
        <f t="shared" si="30"/>
        <v>0.73103682011539983</v>
      </c>
      <c r="AK59">
        <f t="shared" si="31"/>
        <v>0.86180668935834248</v>
      </c>
      <c r="AL59">
        <f t="shared" si="32"/>
        <v>0.93326158752077237</v>
      </c>
      <c r="AM59">
        <f t="shared" si="33"/>
        <v>0.90150339484265551</v>
      </c>
      <c r="AN59">
        <f t="shared" si="34"/>
        <v>0.67445994670086828</v>
      </c>
      <c r="AO59">
        <f t="shared" si="35"/>
        <v>0.94288922773063799</v>
      </c>
    </row>
    <row r="60" spans="1:41" x14ac:dyDescent="0.35">
      <c r="A60" t="s">
        <v>50</v>
      </c>
      <c r="B60" t="s">
        <v>51</v>
      </c>
      <c r="C60" s="3">
        <f t="shared" si="0"/>
        <v>0.65312769918247304</v>
      </c>
      <c r="D60" s="3">
        <f t="shared" si="20"/>
        <v>0.69855890691814293</v>
      </c>
      <c r="E60" s="3">
        <f t="shared" si="19"/>
        <v>0.8897170731720192</v>
      </c>
      <c r="F60" s="3">
        <f t="shared" si="2"/>
        <v>0.82636522201880713</v>
      </c>
      <c r="G60" s="3">
        <f t="shared" si="3"/>
        <v>0.86920006418792228</v>
      </c>
      <c r="J60" s="49">
        <v>34.687230081752695</v>
      </c>
      <c r="K60" s="49">
        <v>43.860404158789706</v>
      </c>
      <c r="L60" s="49">
        <v>19.469622438653047</v>
      </c>
      <c r="M60" s="49">
        <v>27.102301327114347</v>
      </c>
      <c r="N60" s="49">
        <v>2.3825233331765245</v>
      </c>
      <c r="O60" s="49">
        <v>3.2569670908889377</v>
      </c>
      <c r="P60" s="49">
        <v>27.44538762432877</v>
      </c>
      <c r="Q60" s="49">
        <v>83.35692961452115</v>
      </c>
      <c r="R60" s="49">
        <v>7.8885181295000084</v>
      </c>
      <c r="S60" s="49">
        <v>27.746988232276674</v>
      </c>
      <c r="T60" s="49">
        <v>80.472290651304505</v>
      </c>
      <c r="U60" s="49">
        <v>84.988897105354553</v>
      </c>
      <c r="V60" s="49">
        <v>1.9815971889841502</v>
      </c>
      <c r="W60" s="49">
        <v>30.511548601614471</v>
      </c>
      <c r="X60" s="49">
        <v>6.7468349530246901</v>
      </c>
      <c r="AA60">
        <f t="shared" si="21"/>
        <v>0.65312769918247304</v>
      </c>
      <c r="AB60">
        <f t="shared" si="22"/>
        <v>0.56139595841210288</v>
      </c>
      <c r="AC60">
        <f t="shared" si="23"/>
        <v>0.80530377561346955</v>
      </c>
      <c r="AD60">
        <f t="shared" si="24"/>
        <v>0.72897698672885647</v>
      </c>
      <c r="AE60">
        <f t="shared" si="25"/>
        <v>0.97617476666823477</v>
      </c>
      <c r="AF60">
        <f t="shared" si="26"/>
        <v>0.9674303290911106</v>
      </c>
      <c r="AG60">
        <f t="shared" si="27"/>
        <v>0.72554612375671224</v>
      </c>
      <c r="AH60">
        <f t="shared" si="28"/>
        <v>0.83356929614521147</v>
      </c>
      <c r="AI60">
        <f t="shared" si="29"/>
        <v>0.92111481870499989</v>
      </c>
      <c r="AJ60">
        <f t="shared" si="30"/>
        <v>0.72253011767723319</v>
      </c>
      <c r="AK60">
        <f t="shared" si="31"/>
        <v>0.80472290651304501</v>
      </c>
      <c r="AL60">
        <f t="shared" si="32"/>
        <v>0.84988897105354555</v>
      </c>
      <c r="AM60">
        <f t="shared" si="33"/>
        <v>0.98018402811015848</v>
      </c>
      <c r="AN60">
        <f t="shared" si="34"/>
        <v>0.69488451398385531</v>
      </c>
      <c r="AO60">
        <f t="shared" si="35"/>
        <v>0.93253165046975306</v>
      </c>
    </row>
    <row r="61" spans="1:41" x14ac:dyDescent="0.35">
      <c r="A61" t="s">
        <v>150</v>
      </c>
      <c r="B61" t="s">
        <v>151</v>
      </c>
      <c r="C61" s="3">
        <f t="shared" si="0"/>
        <v>0.81209607964921093</v>
      </c>
      <c r="D61" s="3">
        <f t="shared" si="20"/>
        <v>0.75423697954587787</v>
      </c>
      <c r="E61" s="3">
        <f t="shared" si="19"/>
        <v>0.91310137945594605</v>
      </c>
      <c r="F61" s="3">
        <f t="shared" si="2"/>
        <v>0.69689701945660176</v>
      </c>
      <c r="G61" s="3">
        <f t="shared" si="3"/>
        <v>0.78344495943015169</v>
      </c>
      <c r="J61" s="49">
        <v>18.790392035078902</v>
      </c>
      <c r="K61" s="49">
        <v>35.837268579503643</v>
      </c>
      <c r="L61" s="49">
        <v>25.350801510306241</v>
      </c>
      <c r="M61" s="49">
        <v>12.540836046426747</v>
      </c>
      <c r="N61" s="49">
        <v>8.1171451537616282</v>
      </c>
      <c r="O61" s="49">
        <v>7.4891794256768494</v>
      </c>
      <c r="P61" s="49">
        <v>10.463261583777687</v>
      </c>
      <c r="Q61" s="49">
        <v>58.529294140583296</v>
      </c>
      <c r="R61" s="49">
        <v>5.6805820260935409</v>
      </c>
      <c r="S61" s="49">
        <v>9.6292318669933135</v>
      </c>
      <c r="T61" s="49">
        <v>49.944585965855481</v>
      </c>
      <c r="U61" s="49">
        <v>55.284443514948968</v>
      </c>
      <c r="V61" s="49">
        <v>23.475100690641487</v>
      </c>
      <c r="W61" s="49">
        <v>14.07658777823718</v>
      </c>
      <c r="X61" s="49">
        <v>27.41482370207579</v>
      </c>
      <c r="AA61">
        <f t="shared" si="21"/>
        <v>0.81209607964921093</v>
      </c>
      <c r="AB61">
        <f t="shared" si="22"/>
        <v>0.64162731420496355</v>
      </c>
      <c r="AC61">
        <f t="shared" si="23"/>
        <v>0.74649198489693758</v>
      </c>
      <c r="AD61">
        <f t="shared" si="24"/>
        <v>0.87459163953573249</v>
      </c>
      <c r="AE61">
        <f t="shared" si="25"/>
        <v>0.91882854846238371</v>
      </c>
      <c r="AF61">
        <f t="shared" si="26"/>
        <v>0.92510820574323149</v>
      </c>
      <c r="AG61">
        <f t="shared" si="27"/>
        <v>0.89536738416222317</v>
      </c>
      <c r="AH61">
        <f t="shared" si="28"/>
        <v>0.58529294140583299</v>
      </c>
      <c r="AI61">
        <f t="shared" si="29"/>
        <v>0.94319417973906461</v>
      </c>
      <c r="AJ61">
        <f t="shared" si="30"/>
        <v>0.90370768133006685</v>
      </c>
      <c r="AK61">
        <f t="shared" si="31"/>
        <v>0.49944585965855481</v>
      </c>
      <c r="AL61">
        <f t="shared" si="32"/>
        <v>0.55284443514948967</v>
      </c>
      <c r="AM61">
        <f t="shared" si="33"/>
        <v>0.76524899309358507</v>
      </c>
      <c r="AN61">
        <f t="shared" si="34"/>
        <v>0.85923412221762818</v>
      </c>
      <c r="AO61">
        <f t="shared" si="35"/>
        <v>0.72585176297924203</v>
      </c>
    </row>
    <row r="62" spans="1:41" x14ac:dyDescent="0.35">
      <c r="A62" t="s">
        <v>152</v>
      </c>
      <c r="B62" t="s">
        <v>153</v>
      </c>
      <c r="C62" s="3">
        <f t="shared" si="0"/>
        <v>0.88392313147427903</v>
      </c>
      <c r="D62" s="3">
        <f t="shared" si="20"/>
        <v>0.89811156519384649</v>
      </c>
      <c r="E62" s="3">
        <f t="shared" si="19"/>
        <v>0.96533292202387377</v>
      </c>
      <c r="F62" s="3">
        <f t="shared" si="2"/>
        <v>0.9021868318968963</v>
      </c>
      <c r="G62" s="3">
        <f t="shared" si="3"/>
        <v>0.78663982993769188</v>
      </c>
      <c r="J62" s="49">
        <v>11.60768685257209</v>
      </c>
      <c r="K62" s="49">
        <v>19.440689714678886</v>
      </c>
      <c r="L62" s="49">
        <v>8.359407143917279</v>
      </c>
      <c r="M62" s="49">
        <v>2.7664335832498561</v>
      </c>
      <c r="N62" s="49">
        <v>4.4815117544283893</v>
      </c>
      <c r="O62" s="49">
        <v>2.2077607376276061</v>
      </c>
      <c r="P62" s="49">
        <v>3.7108509007818609</v>
      </c>
      <c r="Q62" s="49">
        <v>86.68263317108665</v>
      </c>
      <c r="R62" s="49">
        <v>1.0074475608507909</v>
      </c>
      <c r="S62" s="49">
        <v>5.4324866997966765</v>
      </c>
      <c r="T62" s="49">
        <v>84.645655227241335</v>
      </c>
      <c r="U62" s="49">
        <v>86.205061810767575</v>
      </c>
      <c r="V62" s="49">
        <v>31.074244616714484</v>
      </c>
      <c r="W62" s="49">
        <v>7.4259573643228629</v>
      </c>
      <c r="X62" s="49">
        <v>25.507849037655095</v>
      </c>
      <c r="AA62">
        <f t="shared" si="21"/>
        <v>0.88392313147427903</v>
      </c>
      <c r="AB62">
        <f t="shared" si="22"/>
        <v>0.80559310285321117</v>
      </c>
      <c r="AC62">
        <f t="shared" si="23"/>
        <v>0.91640592856082725</v>
      </c>
      <c r="AD62">
        <f t="shared" si="24"/>
        <v>0.97233566416750139</v>
      </c>
      <c r="AE62">
        <f t="shared" si="25"/>
        <v>0.95518488245571609</v>
      </c>
      <c r="AF62">
        <f t="shared" si="26"/>
        <v>0.97792239262372394</v>
      </c>
      <c r="AG62">
        <f t="shared" si="27"/>
        <v>0.96289149099218141</v>
      </c>
      <c r="AH62">
        <f t="shared" si="28"/>
        <v>0.86682633171086654</v>
      </c>
      <c r="AI62">
        <f t="shared" si="29"/>
        <v>0.98992552439149206</v>
      </c>
      <c r="AJ62">
        <f t="shared" si="30"/>
        <v>0.94567513300203321</v>
      </c>
      <c r="AK62">
        <f t="shared" si="31"/>
        <v>0.84645655227241334</v>
      </c>
      <c r="AL62">
        <f t="shared" si="32"/>
        <v>0.86205061810767569</v>
      </c>
      <c r="AM62">
        <f t="shared" si="33"/>
        <v>0.68925755383285514</v>
      </c>
      <c r="AN62">
        <f t="shared" si="34"/>
        <v>0.92574042635677134</v>
      </c>
      <c r="AO62">
        <f t="shared" si="35"/>
        <v>0.74492150962344905</v>
      </c>
    </row>
    <row r="63" spans="1:41" x14ac:dyDescent="0.35">
      <c r="A63" t="s">
        <v>154</v>
      </c>
      <c r="B63" t="s">
        <v>155</v>
      </c>
      <c r="C63" s="3">
        <f t="shared" ref="C63" si="36">AA63</f>
        <v>0.23788919337796688</v>
      </c>
      <c r="D63" s="3">
        <f t="shared" si="20"/>
        <v>0.66107291934785417</v>
      </c>
      <c r="E63" s="3">
        <f t="shared" si="19"/>
        <v>0.87705881538131669</v>
      </c>
      <c r="F63" s="3">
        <f>IF(COUNT(AVERAGE($AH63:$AL63))&gt;0,AVERAGE($AH63:$AL63),"..")</f>
        <v>0.70502388905050917</v>
      </c>
      <c r="G63" s="3">
        <f>IF(COUNT(AVERAGE($AM63:$AO63))&gt;0,AVERAGE($AM63:$AO63),"..")</f>
        <v>0.80333715983907972</v>
      </c>
      <c r="J63" s="49">
        <v>76.211080662203315</v>
      </c>
      <c r="K63" s="49">
        <v>53.281787097700644</v>
      </c>
      <c r="L63" s="49">
        <v>18.412409353175885</v>
      </c>
      <c r="M63" s="49">
        <v>29.983927744767229</v>
      </c>
      <c r="N63" s="49">
        <v>4.5424932708045782</v>
      </c>
      <c r="O63" s="49">
        <v>7.5555299447901065</v>
      </c>
      <c r="P63" s="49">
        <v>24.784332170010313</v>
      </c>
      <c r="Q63" s="49">
        <v>47.845771086329215</v>
      </c>
      <c r="R63" s="49">
        <v>15.784091303806177</v>
      </c>
      <c r="S63" s="49">
        <v>21.762012553111234</v>
      </c>
      <c r="T63" s="49">
        <v>64.316310222409783</v>
      </c>
      <c r="U63" s="49">
        <v>77.895967073432999</v>
      </c>
      <c r="V63" s="49">
        <v>1.0680087151876783</v>
      </c>
      <c r="W63" s="49">
        <v>43.445902623988673</v>
      </c>
      <c r="X63" s="49">
        <v>14.484940709099712</v>
      </c>
      <c r="AA63">
        <f t="shared" si="21"/>
        <v>0.23788919337796688</v>
      </c>
      <c r="AB63">
        <f t="shared" si="22"/>
        <v>0.46718212902299361</v>
      </c>
      <c r="AC63">
        <f t="shared" si="23"/>
        <v>0.81587590646824115</v>
      </c>
      <c r="AD63">
        <f t="shared" si="24"/>
        <v>0.70016072255232764</v>
      </c>
      <c r="AE63">
        <f t="shared" si="25"/>
        <v>0.95457506729195418</v>
      </c>
      <c r="AF63">
        <f t="shared" si="26"/>
        <v>0.92444470055209893</v>
      </c>
      <c r="AG63">
        <f t="shared" si="27"/>
        <v>0.75215667829989685</v>
      </c>
      <c r="AH63">
        <f t="shared" si="28"/>
        <v>0.47845771086329214</v>
      </c>
      <c r="AI63">
        <f t="shared" si="29"/>
        <v>0.8421590869619382</v>
      </c>
      <c r="AJ63">
        <f t="shared" si="30"/>
        <v>0.78237987446888768</v>
      </c>
      <c r="AK63">
        <f t="shared" si="31"/>
        <v>0.64316310222409778</v>
      </c>
      <c r="AL63">
        <f t="shared" si="32"/>
        <v>0.77895967073433003</v>
      </c>
      <c r="AM63">
        <f t="shared" si="33"/>
        <v>0.98931991284812326</v>
      </c>
      <c r="AN63">
        <f t="shared" si="34"/>
        <v>0.56554097376011325</v>
      </c>
      <c r="AO63">
        <f t="shared" si="35"/>
        <v>0.85515059290900286</v>
      </c>
    </row>
    <row r="65" spans="10:24" x14ac:dyDescent="0.35">
      <c r="J65" s="49"/>
      <c r="K65" s="49"/>
      <c r="L65" s="49"/>
      <c r="M65" s="49"/>
      <c r="N65" s="49"/>
      <c r="O65" s="49"/>
      <c r="P65" s="49"/>
      <c r="Q65" s="49"/>
      <c r="R65" s="49"/>
      <c r="S65" s="49"/>
      <c r="T65" s="49"/>
      <c r="U65" s="49"/>
      <c r="V65" s="49"/>
      <c r="W65" s="49"/>
      <c r="X65" s="4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0F29D90905AE45BC62C141A3D58064" ma:contentTypeVersion="15" ma:contentTypeDescription="Create a new document." ma:contentTypeScope="" ma:versionID="ccbde5921e6e319cd03f5b29d72443cf">
  <xsd:schema xmlns:xsd="http://www.w3.org/2001/XMLSchema" xmlns:xs="http://www.w3.org/2001/XMLSchema" xmlns:p="http://schemas.microsoft.com/office/2006/metadata/properties" xmlns:ns2="7c5cc8d0-f32a-4b0d-8830-45c8c9f95cc5" xmlns:ns3="348c6d91-3f10-4743-8bd6-4eee55c31e72" targetNamespace="http://schemas.microsoft.com/office/2006/metadata/properties" ma:root="true" ma:fieldsID="bd46677ff9ce4f626d88fd4b3e05f254" ns2:_="" ns3:_="">
    <xsd:import namespace="7c5cc8d0-f32a-4b0d-8830-45c8c9f95cc5"/>
    <xsd:import namespace="348c6d91-3f10-4743-8bd6-4eee55c31e7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cc8d0-f32a-4b0d-8830-45c8c9f95cc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8c6d91-3f10-4743-8bd6-4eee55c31e7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c4a26-93f5-4f6e-8cf1-f8aff703c41a}" ma:internalName="TaxCatchAll" ma:showField="CatchAllData" ma:web="348c6d91-3f10-4743-8bd6-4eee55c31e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85C59E-51C6-4AA6-9DF9-0AEB5518C8A2}">
  <ds:schemaRefs>
    <ds:schemaRef ds:uri="http://schemas.microsoft.com/sharepoint/v3/contenttype/forms"/>
  </ds:schemaRefs>
</ds:datastoreItem>
</file>

<file path=customXml/itemProps2.xml><?xml version="1.0" encoding="utf-8"?>
<ds:datastoreItem xmlns:ds="http://schemas.openxmlformats.org/officeDocument/2006/customXml" ds:itemID="{4420067D-33B3-4DF1-BEAA-143C209B4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cc8d0-f32a-4b0d-8830-45c8c9f95cc5"/>
    <ds:schemaRef ds:uri="348c6d91-3f10-4743-8bd6-4eee55c31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WGI2023</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xxx</dc:creator>
  <cp:keywords/>
  <dc:description/>
  <cp:lastModifiedBy>Aart C. Kraay</cp:lastModifiedBy>
  <cp:revision/>
  <dcterms:created xsi:type="dcterms:W3CDTF">2012-04-16T18:06:57Z</dcterms:created>
  <dcterms:modified xsi:type="dcterms:W3CDTF">2024-08-21T17:22:36Z</dcterms:modified>
  <cp:category/>
  <cp:contentStatus/>
</cp:coreProperties>
</file>