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70" documentId="13_ncr:1_{E1404713-0F64-4896-A781-EEF19073E720}" xr6:coauthVersionLast="47" xr6:coauthVersionMax="47" xr10:uidLastSave="{1C580243-B2C6-40A6-A028-DCBE17F4A683}"/>
  <bookViews>
    <workbookView xWindow="-110" yWindow="-110" windowWidth="19420" windowHeight="10300" xr2:uid="{00000000-000D-0000-FFFF-FFFF00000000}"/>
  </bookViews>
  <sheets>
    <sheet name="LEGEND" sheetId="2" r:id="rId1"/>
    <sheet name="WGI2023" sheetId="27" r:id="rId2"/>
    <sheet name="WGI20202122" sheetId="26" r:id="rId3"/>
    <sheet name="WGI201819" sheetId="23" r:id="rId4"/>
    <sheet name="WGI2017" sheetId="22" r:id="rId5"/>
    <sheet name="WGI2016" sheetId="21" r:id="rId6"/>
    <sheet name="WGI2015" sheetId="20" r:id="rId7"/>
    <sheet name="WGI201314" sheetId="19" r:id="rId8"/>
    <sheet name="WGI20112012" sheetId="3" r:id="rId9"/>
    <sheet name="WGI2010" sheetId="4" r:id="rId10"/>
    <sheet name="WGI2009" sheetId="5" r:id="rId11"/>
    <sheet name="WGI2008" sheetId="6" r:id="rId12"/>
    <sheet name="WGI2007" sheetId="7" r:id="rId13"/>
    <sheet name="WGI2006" sheetId="8" r:id="rId14"/>
    <sheet name="WGI2005" sheetId="9" r:id="rId15"/>
    <sheet name="WGI2004" sheetId="10" r:id="rId16"/>
    <sheet name="WGI2003" sheetId="11" r:id="rId17"/>
    <sheet name="WGI2002" sheetId="12" r:id="rId18"/>
    <sheet name="WGI2000" sheetId="13" r:id="rId19"/>
    <sheet name="WGI1998" sheetId="14" r:id="rId20"/>
    <sheet name="WGI1996" sheetId="1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4" i="27" l="1"/>
  <c r="AI24" i="27"/>
  <c r="D24" i="27" s="1"/>
  <c r="AH24" i="27"/>
  <c r="AG24" i="27"/>
  <c r="AF24" i="27"/>
  <c r="AE24" i="27"/>
  <c r="AD24" i="27"/>
  <c r="AC24" i="27"/>
  <c r="AB24" i="27"/>
  <c r="AA24" i="27"/>
  <c r="Z24" i="27"/>
  <c r="Y24" i="27"/>
  <c r="X24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D23" i="27"/>
  <c r="AJ22" i="27"/>
  <c r="AI22" i="27"/>
  <c r="D22" i="27" s="1"/>
  <c r="AH22" i="27"/>
  <c r="AG22" i="27"/>
  <c r="AF22" i="27"/>
  <c r="E22" i="27" s="1"/>
  <c r="AE22" i="27"/>
  <c r="AD22" i="27"/>
  <c r="AC22" i="27"/>
  <c r="AB22" i="27"/>
  <c r="AA22" i="27"/>
  <c r="Z22" i="27"/>
  <c r="Y22" i="27"/>
  <c r="X22" i="27"/>
  <c r="C22" i="27" s="1"/>
  <c r="AJ21" i="27"/>
  <c r="AI21" i="27"/>
  <c r="D21" i="27" s="1"/>
  <c r="AH21" i="27"/>
  <c r="AG21" i="27"/>
  <c r="AF21" i="27"/>
  <c r="AE21" i="27"/>
  <c r="AD21" i="27"/>
  <c r="AC21" i="27"/>
  <c r="AB21" i="27"/>
  <c r="AA21" i="27"/>
  <c r="Z21" i="27"/>
  <c r="Y21" i="27"/>
  <c r="X21" i="27"/>
  <c r="C21" i="27" s="1"/>
  <c r="AJ20" i="27"/>
  <c r="AI20" i="27"/>
  <c r="D20" i="27" s="1"/>
  <c r="AH20" i="27"/>
  <c r="AG20" i="27"/>
  <c r="AF20" i="27"/>
  <c r="AE20" i="27"/>
  <c r="AD20" i="27"/>
  <c r="AC20" i="27"/>
  <c r="AB20" i="27"/>
  <c r="AA20" i="27"/>
  <c r="Z20" i="27"/>
  <c r="Y20" i="27"/>
  <c r="X20" i="27"/>
  <c r="AJ19" i="27"/>
  <c r="AI19" i="27"/>
  <c r="D19" i="27" s="1"/>
  <c r="AH19" i="27"/>
  <c r="AG19" i="27"/>
  <c r="AF19" i="27"/>
  <c r="AE19" i="27"/>
  <c r="AD19" i="27"/>
  <c r="AC19" i="27"/>
  <c r="AB19" i="27"/>
  <c r="AA19" i="27"/>
  <c r="Z19" i="27"/>
  <c r="Y19" i="27"/>
  <c r="X19" i="27"/>
  <c r="AJ18" i="27"/>
  <c r="AI18" i="27"/>
  <c r="D18" i="27" s="1"/>
  <c r="AH18" i="27"/>
  <c r="AG18" i="27"/>
  <c r="AF18" i="27"/>
  <c r="E18" i="27" s="1"/>
  <c r="AE18" i="27"/>
  <c r="AD18" i="27"/>
  <c r="AC18" i="27"/>
  <c r="AB18" i="27"/>
  <c r="AA18" i="27"/>
  <c r="Z18" i="27"/>
  <c r="Y18" i="27"/>
  <c r="X18" i="27"/>
  <c r="C18" i="27" s="1"/>
  <c r="AJ17" i="27"/>
  <c r="AI17" i="27"/>
  <c r="D17" i="27" s="1"/>
  <c r="AH17" i="27"/>
  <c r="AG17" i="27"/>
  <c r="AF17" i="27"/>
  <c r="AE17" i="27"/>
  <c r="AD17" i="27"/>
  <c r="AC17" i="27"/>
  <c r="AB17" i="27"/>
  <c r="AA17" i="27"/>
  <c r="Z17" i="27"/>
  <c r="Y17" i="27"/>
  <c r="X17" i="27"/>
  <c r="AJ16" i="27"/>
  <c r="AI16" i="27"/>
  <c r="D16" i="27" s="1"/>
  <c r="AH16" i="27"/>
  <c r="AG16" i="27"/>
  <c r="AF16" i="27"/>
  <c r="AE16" i="27"/>
  <c r="AD16" i="27"/>
  <c r="AC16" i="27"/>
  <c r="AB16" i="27"/>
  <c r="AA16" i="27"/>
  <c r="Z16" i="27"/>
  <c r="Y16" i="27"/>
  <c r="X16" i="27"/>
  <c r="AJ15" i="27"/>
  <c r="AI15" i="27"/>
  <c r="D15" i="27" s="1"/>
  <c r="AH15" i="27"/>
  <c r="C15" i="27" s="1"/>
  <c r="AG15" i="27"/>
  <c r="AF15" i="27"/>
  <c r="AE15" i="27"/>
  <c r="AD15" i="27"/>
  <c r="AC15" i="27"/>
  <c r="AB15" i="27"/>
  <c r="AA15" i="27"/>
  <c r="Z15" i="27"/>
  <c r="Y15" i="27"/>
  <c r="X15" i="27"/>
  <c r="AJ14" i="27"/>
  <c r="AI14" i="27"/>
  <c r="D14" i="27" s="1"/>
  <c r="AH14" i="27"/>
  <c r="AG14" i="27"/>
  <c r="AF14" i="27"/>
  <c r="AE14" i="27"/>
  <c r="AD14" i="27"/>
  <c r="AC14" i="27"/>
  <c r="AB14" i="27"/>
  <c r="AA14" i="27"/>
  <c r="Z14" i="27"/>
  <c r="Y14" i="27"/>
  <c r="X14" i="27"/>
  <c r="C14" i="27" s="1"/>
  <c r="AJ13" i="27"/>
  <c r="AI13" i="27"/>
  <c r="D13" i="27" s="1"/>
  <c r="AH13" i="27"/>
  <c r="AG13" i="27"/>
  <c r="AF13" i="27"/>
  <c r="E13" i="27" s="1"/>
  <c r="AE13" i="27"/>
  <c r="AD13" i="27"/>
  <c r="AC13" i="27"/>
  <c r="AB13" i="27"/>
  <c r="AA13" i="27"/>
  <c r="Z13" i="27"/>
  <c r="Y13" i="27"/>
  <c r="X13" i="27"/>
  <c r="AJ12" i="27"/>
  <c r="AI12" i="27"/>
  <c r="D12" i="27" s="1"/>
  <c r="AH12" i="27"/>
  <c r="AG12" i="27"/>
  <c r="AF12" i="27"/>
  <c r="AE12" i="27"/>
  <c r="AD12" i="27"/>
  <c r="AC12" i="27"/>
  <c r="AB12" i="27"/>
  <c r="AA12" i="27"/>
  <c r="Z12" i="27"/>
  <c r="Y12" i="27"/>
  <c r="X12" i="27"/>
  <c r="AJ11" i="27"/>
  <c r="AI11" i="27"/>
  <c r="D11" i="27" s="1"/>
  <c r="AH11" i="27"/>
  <c r="AG11" i="27"/>
  <c r="AF11" i="27"/>
  <c r="AE11" i="27"/>
  <c r="AD11" i="27"/>
  <c r="AC11" i="27"/>
  <c r="AB11" i="27"/>
  <c r="AA11" i="27"/>
  <c r="Z11" i="27"/>
  <c r="Y11" i="27"/>
  <c r="X11" i="27"/>
  <c r="AJ10" i="27"/>
  <c r="AI10" i="27"/>
  <c r="D10" i="27" s="1"/>
  <c r="AH10" i="27"/>
  <c r="AG10" i="27"/>
  <c r="AF10" i="27"/>
  <c r="E10" i="27" s="1"/>
  <c r="AE10" i="27"/>
  <c r="AD10" i="27"/>
  <c r="AC10" i="27"/>
  <c r="AB10" i="27"/>
  <c r="AA10" i="27"/>
  <c r="Z10" i="27"/>
  <c r="Y10" i="27"/>
  <c r="X10" i="27"/>
  <c r="C10" i="27" s="1"/>
  <c r="AJ9" i="27"/>
  <c r="AI9" i="27"/>
  <c r="D9" i="27" s="1"/>
  <c r="AH9" i="27"/>
  <c r="AG9" i="27"/>
  <c r="AF9" i="27"/>
  <c r="AE9" i="27"/>
  <c r="AD9" i="27"/>
  <c r="AC9" i="27"/>
  <c r="AB9" i="27"/>
  <c r="AA9" i="27"/>
  <c r="Z9" i="27"/>
  <c r="Y9" i="27"/>
  <c r="X9" i="27"/>
  <c r="AJ8" i="27"/>
  <c r="AI8" i="27"/>
  <c r="D8" i="27" s="1"/>
  <c r="AH8" i="27"/>
  <c r="AG8" i="27"/>
  <c r="AF8" i="27"/>
  <c r="AE8" i="27"/>
  <c r="AD8" i="27"/>
  <c r="AC8" i="27"/>
  <c r="AB8" i="27"/>
  <c r="AA8" i="27"/>
  <c r="Z8" i="27"/>
  <c r="Y8" i="27"/>
  <c r="X8" i="27"/>
  <c r="AB9" i="26"/>
  <c r="AE9" i="26"/>
  <c r="AH9" i="26"/>
  <c r="AI9" i="26"/>
  <c r="D9" i="26" s="1"/>
  <c r="AJ9" i="26"/>
  <c r="X10" i="26"/>
  <c r="AA10" i="26"/>
  <c r="AC10" i="26"/>
  <c r="AI10" i="26"/>
  <c r="D10" i="26" s="1"/>
  <c r="X11" i="26"/>
  <c r="AA11" i="26"/>
  <c r="AD11" i="26"/>
  <c r="AF11" i="26"/>
  <c r="AG11" i="26"/>
  <c r="AH11" i="26"/>
  <c r="AI11" i="26"/>
  <c r="D11" i="26" s="1"/>
  <c r="Y12" i="26"/>
  <c r="AB12" i="26"/>
  <c r="AC12" i="26"/>
  <c r="AD12" i="26"/>
  <c r="AG12" i="26"/>
  <c r="Y13" i="26"/>
  <c r="AB13" i="26"/>
  <c r="AD13" i="26"/>
  <c r="AE13" i="26"/>
  <c r="AG13" i="26"/>
  <c r="AJ13" i="26"/>
  <c r="Y14" i="26"/>
  <c r="Z14" i="26"/>
  <c r="AA14" i="26"/>
  <c r="AB14" i="26"/>
  <c r="AC14" i="26"/>
  <c r="AE14" i="26"/>
  <c r="AJ14" i="26"/>
  <c r="X15" i="26"/>
  <c r="Y15" i="26"/>
  <c r="Z15" i="26"/>
  <c r="AB15" i="26"/>
  <c r="AC15" i="26"/>
  <c r="AD15" i="26"/>
  <c r="AG15" i="26"/>
  <c r="AH15" i="26"/>
  <c r="X16" i="26"/>
  <c r="Y16" i="26"/>
  <c r="Z16" i="26"/>
  <c r="AA16" i="26"/>
  <c r="AB16" i="26"/>
  <c r="AC16" i="26"/>
  <c r="AE16" i="26"/>
  <c r="AH16" i="26"/>
  <c r="AJ16" i="26"/>
  <c r="Z17" i="26"/>
  <c r="AA17" i="26"/>
  <c r="AB17" i="26"/>
  <c r="AC17" i="26"/>
  <c r="AF17" i="26"/>
  <c r="AI17" i="26"/>
  <c r="D17" i="26" s="1"/>
  <c r="AJ17" i="26"/>
  <c r="X18" i="26"/>
  <c r="Y18" i="26"/>
  <c r="AA18" i="26"/>
  <c r="AE18" i="26"/>
  <c r="AF18" i="26"/>
  <c r="AI18" i="26"/>
  <c r="D18" i="26" s="1"/>
  <c r="X19" i="26"/>
  <c r="Y19" i="26"/>
  <c r="Z19" i="26"/>
  <c r="AA19" i="26"/>
  <c r="AD19" i="26"/>
  <c r="AF19" i="26"/>
  <c r="AH19" i="26"/>
  <c r="AI19" i="26"/>
  <c r="D19" i="26" s="1"/>
  <c r="Y20" i="26"/>
  <c r="AA20" i="26"/>
  <c r="AB20" i="26"/>
  <c r="AC20" i="26"/>
  <c r="AD20" i="26"/>
  <c r="AG20" i="26"/>
  <c r="AI20" i="26"/>
  <c r="D20" i="26" s="1"/>
  <c r="X21" i="26"/>
  <c r="Y21" i="26"/>
  <c r="AB21" i="26"/>
  <c r="AD21" i="26"/>
  <c r="AE21" i="26"/>
  <c r="AF21" i="26"/>
  <c r="AG21" i="26"/>
  <c r="AJ21" i="26"/>
  <c r="Y22" i="26"/>
  <c r="AA22" i="26"/>
  <c r="AB22" i="26"/>
  <c r="AE22" i="26"/>
  <c r="AG22" i="26"/>
  <c r="AH22" i="26"/>
  <c r="AI22" i="26"/>
  <c r="D22" i="26" s="1"/>
  <c r="AJ22" i="26"/>
  <c r="Z23" i="26"/>
  <c r="AC23" i="26"/>
  <c r="AD23" i="26"/>
  <c r="AE23" i="26"/>
  <c r="AF23" i="26"/>
  <c r="AH23" i="26"/>
  <c r="AJ23" i="26"/>
  <c r="X24" i="26"/>
  <c r="Y24" i="26"/>
  <c r="Z24" i="26"/>
  <c r="AB24" i="26"/>
  <c r="AC24" i="26"/>
  <c r="AE24" i="26"/>
  <c r="AF24" i="26"/>
  <c r="AG24" i="26"/>
  <c r="AH24" i="26"/>
  <c r="AI24" i="26"/>
  <c r="D24" i="26" s="1"/>
  <c r="AJ24" i="26"/>
  <c r="X25" i="26"/>
  <c r="Z25" i="26"/>
  <c r="AA25" i="26"/>
  <c r="AB25" i="26"/>
  <c r="AC25" i="26"/>
  <c r="AE25" i="26"/>
  <c r="AF25" i="26"/>
  <c r="AH25" i="26"/>
  <c r="AJ25" i="26"/>
  <c r="Y8" i="26"/>
  <c r="Z8" i="26"/>
  <c r="AB8" i="26"/>
  <c r="AD8" i="26"/>
  <c r="AG8" i="26"/>
  <c r="AJ8" i="26"/>
  <c r="X8" i="26"/>
  <c r="AI25" i="26"/>
  <c r="D25" i="26" s="1"/>
  <c r="AG25" i="26"/>
  <c r="AD25" i="26"/>
  <c r="Y25" i="26"/>
  <c r="AD24" i="26"/>
  <c r="AA24" i="26"/>
  <c r="AI23" i="26"/>
  <c r="D23" i="26" s="1"/>
  <c r="AG23" i="26"/>
  <c r="AB23" i="26"/>
  <c r="AA23" i="26"/>
  <c r="Y23" i="26"/>
  <c r="X23" i="26"/>
  <c r="AF22" i="26"/>
  <c r="AD22" i="26"/>
  <c r="AC22" i="26"/>
  <c r="Z22" i="26"/>
  <c r="X22" i="26"/>
  <c r="AI21" i="26"/>
  <c r="D21" i="26" s="1"/>
  <c r="AH21" i="26"/>
  <c r="AC21" i="26"/>
  <c r="AA21" i="26"/>
  <c r="Z21" i="26"/>
  <c r="AJ20" i="26"/>
  <c r="AH20" i="26"/>
  <c r="AF20" i="26"/>
  <c r="AE20" i="26"/>
  <c r="Z20" i="26"/>
  <c r="X20" i="26"/>
  <c r="AJ19" i="26"/>
  <c r="AG19" i="26"/>
  <c r="AE19" i="26"/>
  <c r="AC19" i="26"/>
  <c r="AB19" i="26"/>
  <c r="AJ18" i="26"/>
  <c r="AH18" i="26"/>
  <c r="AG18" i="26"/>
  <c r="AD18" i="26"/>
  <c r="AC18" i="26"/>
  <c r="AB18" i="26"/>
  <c r="Z18" i="26"/>
  <c r="AH17" i="26"/>
  <c r="AG17" i="26"/>
  <c r="AE17" i="26"/>
  <c r="AD17" i="26"/>
  <c r="Y17" i="26"/>
  <c r="X17" i="26"/>
  <c r="AI16" i="26"/>
  <c r="D16" i="26" s="1"/>
  <c r="AG16" i="26"/>
  <c r="AF16" i="26"/>
  <c r="AD16" i="26"/>
  <c r="AJ15" i="26"/>
  <c r="AI15" i="26"/>
  <c r="D15" i="26" s="1"/>
  <c r="AF15" i="26"/>
  <c r="AE15" i="26"/>
  <c r="AA15" i="26"/>
  <c r="AI14" i="26"/>
  <c r="D14" i="26" s="1"/>
  <c r="AH14" i="26"/>
  <c r="AG14" i="26"/>
  <c r="AF14" i="26"/>
  <c r="AD14" i="26"/>
  <c r="X14" i="26"/>
  <c r="AI13" i="26"/>
  <c r="D13" i="26" s="1"/>
  <c r="AH13" i="26"/>
  <c r="AF13" i="26"/>
  <c r="AC13" i="26"/>
  <c r="AA13" i="26"/>
  <c r="Z13" i="26"/>
  <c r="X13" i="26"/>
  <c r="AJ12" i="26"/>
  <c r="AI12" i="26"/>
  <c r="D12" i="26" s="1"/>
  <c r="AH12" i="26"/>
  <c r="AF12" i="26"/>
  <c r="AE12" i="26"/>
  <c r="AA12" i="26"/>
  <c r="Z12" i="26"/>
  <c r="X12" i="26"/>
  <c r="AJ11" i="26"/>
  <c r="AE11" i="26"/>
  <c r="AC11" i="26"/>
  <c r="AB11" i="26"/>
  <c r="Z11" i="26"/>
  <c r="Y11" i="26"/>
  <c r="AJ10" i="26"/>
  <c r="AH10" i="26"/>
  <c r="AG10" i="26"/>
  <c r="AF10" i="26"/>
  <c r="AE10" i="26"/>
  <c r="AD10" i="26"/>
  <c r="AB10" i="26"/>
  <c r="Z10" i="26"/>
  <c r="Y10" i="26"/>
  <c r="AG9" i="26"/>
  <c r="AF9" i="26"/>
  <c r="AD9" i="26"/>
  <c r="AC9" i="26"/>
  <c r="AA9" i="26"/>
  <c r="Z9" i="26"/>
  <c r="Y9" i="26"/>
  <c r="X9" i="26"/>
  <c r="AI8" i="26"/>
  <c r="D8" i="26" s="1"/>
  <c r="AH8" i="26"/>
  <c r="AF8" i="26"/>
  <c r="AE8" i="26"/>
  <c r="AC8" i="26"/>
  <c r="AA8" i="26"/>
  <c r="E8" i="27" l="1"/>
  <c r="E12" i="27"/>
  <c r="C8" i="27"/>
  <c r="C16" i="27"/>
  <c r="C23" i="27"/>
  <c r="C13" i="27"/>
  <c r="E14" i="27"/>
  <c r="E21" i="27"/>
  <c r="E23" i="27"/>
  <c r="C24" i="27"/>
  <c r="E24" i="27"/>
  <c r="C20" i="27"/>
  <c r="C9" i="27"/>
  <c r="E9" i="27"/>
  <c r="E17" i="27"/>
  <c r="E20" i="27"/>
  <c r="C12" i="27"/>
  <c r="E15" i="27"/>
  <c r="C17" i="27"/>
  <c r="C11" i="27"/>
  <c r="E11" i="27"/>
  <c r="E16" i="27"/>
  <c r="C19" i="27"/>
  <c r="E19" i="27"/>
  <c r="C17" i="26"/>
  <c r="F8" i="26"/>
  <c r="C11" i="26"/>
  <c r="C10" i="26"/>
  <c r="C22" i="26"/>
  <c r="C9" i="26"/>
  <c r="E25" i="26"/>
  <c r="E24" i="26"/>
  <c r="C25" i="26"/>
  <c r="E8" i="26"/>
  <c r="C18" i="26"/>
  <c r="E23" i="26"/>
  <c r="F25" i="26"/>
  <c r="E21" i="26"/>
  <c r="E9" i="26"/>
  <c r="E17" i="26"/>
  <c r="C23" i="26"/>
  <c r="C15" i="26"/>
  <c r="C19" i="26"/>
  <c r="E10" i="26"/>
  <c r="F22" i="26"/>
  <c r="C24" i="26"/>
  <c r="F11" i="26"/>
  <c r="E16" i="26"/>
  <c r="E13" i="26"/>
  <c r="F16" i="26"/>
  <c r="F19" i="26"/>
  <c r="C8" i="26"/>
  <c r="F13" i="26"/>
  <c r="F24" i="26"/>
  <c r="E11" i="26"/>
  <c r="C13" i="26"/>
  <c r="F15" i="26"/>
  <c r="C16" i="26"/>
  <c r="F21" i="26"/>
  <c r="F10" i="26"/>
  <c r="E15" i="26"/>
  <c r="E19" i="26"/>
  <c r="C21" i="26"/>
  <c r="F23" i="26"/>
  <c r="F12" i="26"/>
  <c r="E12" i="26"/>
  <c r="F18" i="26"/>
  <c r="F9" i="26"/>
  <c r="C12" i="26"/>
  <c r="C14" i="26"/>
  <c r="E14" i="26"/>
  <c r="E18" i="26"/>
  <c r="F20" i="26"/>
  <c r="E20" i="26"/>
  <c r="F14" i="26"/>
  <c r="F17" i="26"/>
  <c r="C20" i="26"/>
  <c r="E22" i="26"/>
  <c r="X9" i="23" l="1"/>
  <c r="Y9" i="23"/>
  <c r="Z9" i="23"/>
  <c r="AA9" i="23"/>
  <c r="AB9" i="23"/>
  <c r="AC9" i="23"/>
  <c r="AD9" i="23"/>
  <c r="AE9" i="23"/>
  <c r="AF9" i="23"/>
  <c r="AG9" i="23"/>
  <c r="AH9" i="23"/>
  <c r="AI9" i="23"/>
  <c r="D9" i="23" s="1"/>
  <c r="AJ9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D10" i="23" s="1"/>
  <c r="AJ10" i="23"/>
  <c r="X11" i="23"/>
  <c r="Y11" i="23"/>
  <c r="Z11" i="23"/>
  <c r="AA11" i="23"/>
  <c r="AB11" i="23"/>
  <c r="AC11" i="23"/>
  <c r="AD11" i="23"/>
  <c r="AE11" i="23"/>
  <c r="AF11" i="23"/>
  <c r="AG11" i="23"/>
  <c r="AH11" i="23"/>
  <c r="AI11" i="23"/>
  <c r="D11" i="23" s="1"/>
  <c r="AJ11" i="23"/>
  <c r="X12" i="23"/>
  <c r="Y12" i="23"/>
  <c r="Z12" i="23"/>
  <c r="AA12" i="23"/>
  <c r="AB12" i="23"/>
  <c r="AC12" i="23"/>
  <c r="AD12" i="23"/>
  <c r="AE12" i="23"/>
  <c r="AF12" i="23"/>
  <c r="AG12" i="23"/>
  <c r="AH12" i="23"/>
  <c r="AI12" i="23"/>
  <c r="D12" i="23" s="1"/>
  <c r="AJ12" i="23"/>
  <c r="X13" i="23"/>
  <c r="Y13" i="23"/>
  <c r="Z13" i="23"/>
  <c r="AA13" i="23"/>
  <c r="AB13" i="23"/>
  <c r="AC13" i="23"/>
  <c r="AD13" i="23"/>
  <c r="AE13" i="23"/>
  <c r="AF13" i="23"/>
  <c r="AG13" i="23"/>
  <c r="AH13" i="23"/>
  <c r="AI13" i="23"/>
  <c r="D13" i="23" s="1"/>
  <c r="AJ13" i="23"/>
  <c r="X14" i="23"/>
  <c r="Y14" i="23"/>
  <c r="Z14" i="23"/>
  <c r="AA14" i="23"/>
  <c r="AB14" i="23"/>
  <c r="AC14" i="23"/>
  <c r="AD14" i="23"/>
  <c r="AE14" i="23"/>
  <c r="AF14" i="23"/>
  <c r="AG14" i="23"/>
  <c r="AH14" i="23"/>
  <c r="AI14" i="23"/>
  <c r="D14" i="23" s="1"/>
  <c r="AJ14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D15" i="23" s="1"/>
  <c r="AJ15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D16" i="23" s="1"/>
  <c r="AJ16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D17" i="23" s="1"/>
  <c r="AJ17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D18" i="23" s="1"/>
  <c r="AJ18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D19" i="23" s="1"/>
  <c r="AJ19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D20" i="23" s="1"/>
  <c r="AJ20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D21" i="23" s="1"/>
  <c r="AJ21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D22" i="23" s="1"/>
  <c r="AJ22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D23" i="23" s="1"/>
  <c r="AJ23" i="23"/>
  <c r="X24" i="23"/>
  <c r="Y24" i="23"/>
  <c r="Z24" i="23"/>
  <c r="AA24" i="23"/>
  <c r="AB24" i="23"/>
  <c r="AC24" i="23"/>
  <c r="AD24" i="23"/>
  <c r="AE24" i="23"/>
  <c r="AF24" i="23"/>
  <c r="AG24" i="23"/>
  <c r="AH24" i="23"/>
  <c r="AI24" i="23"/>
  <c r="D24" i="23" s="1"/>
  <c r="AJ24" i="23"/>
  <c r="X25" i="23"/>
  <c r="Y25" i="23"/>
  <c r="Z25" i="23"/>
  <c r="AA25" i="23"/>
  <c r="AB25" i="23"/>
  <c r="AC25" i="23"/>
  <c r="AD25" i="23"/>
  <c r="AE25" i="23"/>
  <c r="AF25" i="23"/>
  <c r="AG25" i="23"/>
  <c r="AH25" i="23"/>
  <c r="AI25" i="23"/>
  <c r="D25" i="23" s="1"/>
  <c r="AJ25" i="23"/>
  <c r="Y8" i="23"/>
  <c r="Z8" i="23"/>
  <c r="AA8" i="23"/>
  <c r="AB8" i="23"/>
  <c r="AC8" i="23"/>
  <c r="AD8" i="23"/>
  <c r="AE8" i="23"/>
  <c r="AF8" i="23"/>
  <c r="AG8" i="23"/>
  <c r="AH8" i="23"/>
  <c r="AI8" i="23"/>
  <c r="D8" i="23" s="1"/>
  <c r="AJ8" i="23"/>
  <c r="X8" i="23"/>
  <c r="E10" i="23" l="1"/>
  <c r="C8" i="23"/>
  <c r="E18" i="23"/>
  <c r="C25" i="23"/>
  <c r="C17" i="23"/>
  <c r="C9" i="23"/>
  <c r="E9" i="23"/>
  <c r="C20" i="23"/>
  <c r="C12" i="23"/>
  <c r="E25" i="23"/>
  <c r="E24" i="23"/>
  <c r="F22" i="23"/>
  <c r="F20" i="23"/>
  <c r="F19" i="23"/>
  <c r="F17" i="23"/>
  <c r="E16" i="23"/>
  <c r="C16" i="23"/>
  <c r="F9" i="23"/>
  <c r="F25" i="23"/>
  <c r="C24" i="23"/>
  <c r="C19" i="23"/>
  <c r="C11" i="23"/>
  <c r="E17" i="23"/>
  <c r="F23" i="23"/>
  <c r="F21" i="23"/>
  <c r="E20" i="23"/>
  <c r="F18" i="23"/>
  <c r="F16" i="23"/>
  <c r="F15" i="23"/>
  <c r="F13" i="23"/>
  <c r="E12" i="23"/>
  <c r="F10" i="23"/>
  <c r="F24" i="23"/>
  <c r="E23" i="23"/>
  <c r="C23" i="23"/>
  <c r="E15" i="23"/>
  <c r="C15" i="23"/>
  <c r="C18" i="23"/>
  <c r="C10" i="23"/>
  <c r="F8" i="23"/>
  <c r="E8" i="23"/>
  <c r="E21" i="23"/>
  <c r="C21" i="23"/>
  <c r="E13" i="23"/>
  <c r="C13" i="23"/>
  <c r="F14" i="23"/>
  <c r="F12" i="23"/>
  <c r="F11" i="23"/>
  <c r="E19" i="23"/>
  <c r="E11" i="23"/>
  <c r="E22" i="23"/>
  <c r="C22" i="23"/>
  <c r="E14" i="23"/>
  <c r="C14" i="23"/>
  <c r="T9" i="22" l="1"/>
  <c r="U9" i="22"/>
  <c r="V9" i="22"/>
  <c r="W9" i="22"/>
  <c r="X9" i="22"/>
  <c r="Y9" i="22"/>
  <c r="Z9" i="22"/>
  <c r="AA9" i="22"/>
  <c r="D9" i="22" s="1"/>
  <c r="AB9" i="22"/>
  <c r="T10" i="22"/>
  <c r="U10" i="22"/>
  <c r="V10" i="22"/>
  <c r="W10" i="22"/>
  <c r="X10" i="22"/>
  <c r="Y10" i="22"/>
  <c r="Z10" i="22"/>
  <c r="AA10" i="22"/>
  <c r="D10" i="22" s="1"/>
  <c r="AB10" i="22"/>
  <c r="T11" i="22"/>
  <c r="U11" i="22"/>
  <c r="V11" i="22"/>
  <c r="W11" i="22"/>
  <c r="X11" i="22"/>
  <c r="Y11" i="22"/>
  <c r="Z11" i="22"/>
  <c r="C11" i="22" s="1"/>
  <c r="AA11" i="22"/>
  <c r="D11" i="22" s="1"/>
  <c r="AB11" i="22"/>
  <c r="T12" i="22"/>
  <c r="U12" i="22"/>
  <c r="V12" i="22"/>
  <c r="W12" i="22"/>
  <c r="X12" i="22"/>
  <c r="Y12" i="22"/>
  <c r="Z12" i="22"/>
  <c r="AA12" i="22"/>
  <c r="D12" i="22" s="1"/>
  <c r="AB12" i="22"/>
  <c r="T13" i="22"/>
  <c r="U13" i="22"/>
  <c r="V13" i="22"/>
  <c r="W13" i="22"/>
  <c r="X13" i="22"/>
  <c r="Y13" i="22"/>
  <c r="Z13" i="22"/>
  <c r="AA13" i="22"/>
  <c r="D13" i="22" s="1"/>
  <c r="AB13" i="22"/>
  <c r="T14" i="22"/>
  <c r="U14" i="22"/>
  <c r="V14" i="22"/>
  <c r="W14" i="22"/>
  <c r="X14" i="22"/>
  <c r="Y14" i="22"/>
  <c r="Z14" i="22"/>
  <c r="AA14" i="22"/>
  <c r="D14" i="22" s="1"/>
  <c r="AB14" i="22"/>
  <c r="T15" i="22"/>
  <c r="U15" i="22"/>
  <c r="V15" i="22"/>
  <c r="W15" i="22"/>
  <c r="X15" i="22"/>
  <c r="Y15" i="22"/>
  <c r="Z15" i="22"/>
  <c r="AA15" i="22"/>
  <c r="D15" i="22" s="1"/>
  <c r="AB15" i="22"/>
  <c r="T16" i="22"/>
  <c r="U16" i="22"/>
  <c r="V16" i="22"/>
  <c r="W16" i="22"/>
  <c r="X16" i="22"/>
  <c r="Y16" i="22"/>
  <c r="Z16" i="22"/>
  <c r="AA16" i="22"/>
  <c r="D16" i="22" s="1"/>
  <c r="AB16" i="22"/>
  <c r="T17" i="22"/>
  <c r="U17" i="22"/>
  <c r="V17" i="22"/>
  <c r="W17" i="22"/>
  <c r="X17" i="22"/>
  <c r="Y17" i="22"/>
  <c r="Z17" i="22"/>
  <c r="AA17" i="22"/>
  <c r="D17" i="22" s="1"/>
  <c r="AB17" i="22"/>
  <c r="T18" i="22"/>
  <c r="U18" i="22"/>
  <c r="V18" i="22"/>
  <c r="W18" i="22"/>
  <c r="X18" i="22"/>
  <c r="Y18" i="22"/>
  <c r="Z18" i="22"/>
  <c r="AA18" i="22"/>
  <c r="D18" i="22" s="1"/>
  <c r="AB18" i="22"/>
  <c r="T19" i="22"/>
  <c r="U19" i="22"/>
  <c r="V19" i="22"/>
  <c r="W19" i="22"/>
  <c r="X19" i="22"/>
  <c r="Y19" i="22"/>
  <c r="Z19" i="22"/>
  <c r="C19" i="22" s="1"/>
  <c r="AA19" i="22"/>
  <c r="D19" i="22" s="1"/>
  <c r="AB19" i="22"/>
  <c r="T20" i="22"/>
  <c r="C20" i="22" s="1"/>
  <c r="U20" i="22"/>
  <c r="V20" i="22"/>
  <c r="W20" i="22"/>
  <c r="X20" i="22"/>
  <c r="Y20" i="22"/>
  <c r="Z20" i="22"/>
  <c r="AA20" i="22"/>
  <c r="D20" i="22" s="1"/>
  <c r="AB20" i="22"/>
  <c r="T21" i="22"/>
  <c r="U21" i="22"/>
  <c r="V21" i="22"/>
  <c r="W21" i="22"/>
  <c r="X21" i="22"/>
  <c r="Y21" i="22"/>
  <c r="Z21" i="22"/>
  <c r="AA21" i="22"/>
  <c r="D21" i="22" s="1"/>
  <c r="AB21" i="22"/>
  <c r="T22" i="22"/>
  <c r="U22" i="22"/>
  <c r="V22" i="22"/>
  <c r="W22" i="22"/>
  <c r="X22" i="22"/>
  <c r="Y22" i="22"/>
  <c r="Z22" i="22"/>
  <c r="AA22" i="22"/>
  <c r="D22" i="22" s="1"/>
  <c r="AB22" i="22"/>
  <c r="T23" i="22"/>
  <c r="U23" i="22"/>
  <c r="V23" i="22"/>
  <c r="W23" i="22"/>
  <c r="X23" i="22"/>
  <c r="Y23" i="22"/>
  <c r="Z23" i="22"/>
  <c r="AA23" i="22"/>
  <c r="D23" i="22" s="1"/>
  <c r="AB23" i="22"/>
  <c r="T24" i="22"/>
  <c r="U24" i="22"/>
  <c r="V24" i="22"/>
  <c r="W24" i="22"/>
  <c r="X24" i="22"/>
  <c r="Y24" i="22"/>
  <c r="Z24" i="22"/>
  <c r="AA24" i="22"/>
  <c r="D24" i="22" s="1"/>
  <c r="AB24" i="22"/>
  <c r="T25" i="22"/>
  <c r="C25" i="22" s="1"/>
  <c r="U25" i="22"/>
  <c r="V25" i="22"/>
  <c r="W25" i="22"/>
  <c r="X25" i="22"/>
  <c r="Y25" i="22"/>
  <c r="Z25" i="22"/>
  <c r="AA25" i="22"/>
  <c r="D25" i="22" s="1"/>
  <c r="AB25" i="22"/>
  <c r="U8" i="22"/>
  <c r="T8" i="22"/>
  <c r="V8" i="22"/>
  <c r="W8" i="22"/>
  <c r="X8" i="22"/>
  <c r="Y8" i="22"/>
  <c r="Z8" i="22"/>
  <c r="AA8" i="22"/>
  <c r="D8" i="22" s="1"/>
  <c r="AB8" i="22"/>
  <c r="C23" i="22" l="1"/>
  <c r="C15" i="22"/>
  <c r="E16" i="22"/>
  <c r="C17" i="22"/>
  <c r="C21" i="22"/>
  <c r="C24" i="22"/>
  <c r="E20" i="22"/>
  <c r="C16" i="22"/>
  <c r="E12" i="22"/>
  <c r="C13" i="22"/>
  <c r="E24" i="22"/>
  <c r="C12" i="22"/>
  <c r="C8" i="22"/>
  <c r="E23" i="22"/>
  <c r="E19" i="22"/>
  <c r="E15" i="22"/>
  <c r="E11" i="22"/>
  <c r="E8" i="22"/>
  <c r="E22" i="22"/>
  <c r="C22" i="22"/>
  <c r="E18" i="22"/>
  <c r="C18" i="22"/>
  <c r="E14" i="22"/>
  <c r="C14" i="22"/>
  <c r="E10" i="22"/>
  <c r="C10" i="22"/>
  <c r="E25" i="22"/>
  <c r="E21" i="22"/>
  <c r="E17" i="22"/>
  <c r="E13" i="22"/>
  <c r="E9" i="22"/>
  <c r="C9" i="22"/>
  <c r="F14" i="22"/>
  <c r="F10" i="22"/>
  <c r="F21" i="22"/>
  <c r="F13" i="22"/>
  <c r="F25" i="22"/>
  <c r="F17" i="22"/>
  <c r="F9" i="22"/>
  <c r="F22" i="22"/>
  <c r="F12" i="22"/>
  <c r="F19" i="22"/>
  <c r="F18" i="22"/>
  <c r="F11" i="22"/>
  <c r="F20" i="22"/>
  <c r="F24" i="22"/>
  <c r="F16" i="22"/>
  <c r="F8" i="22"/>
  <c r="F23" i="22"/>
  <c r="F15" i="22"/>
  <c r="R8" i="21"/>
  <c r="V8" i="21"/>
  <c r="W8" i="21"/>
  <c r="D8" i="21" s="1"/>
  <c r="T8" i="21"/>
  <c r="U8" i="21"/>
  <c r="X8" i="21"/>
  <c r="S8" i="21"/>
  <c r="F8" i="21" s="1"/>
  <c r="R9" i="21"/>
  <c r="V9" i="21"/>
  <c r="W9" i="21"/>
  <c r="D9" i="21" s="1"/>
  <c r="T9" i="21"/>
  <c r="U9" i="21"/>
  <c r="X9" i="21"/>
  <c r="S9" i="21"/>
  <c r="F9" i="21" s="1"/>
  <c r="R10" i="21"/>
  <c r="V10" i="21"/>
  <c r="W10" i="21"/>
  <c r="D10" i="21" s="1"/>
  <c r="T10" i="21"/>
  <c r="U10" i="21"/>
  <c r="X10" i="21"/>
  <c r="S10" i="21"/>
  <c r="F10" i="21" s="1"/>
  <c r="R11" i="21"/>
  <c r="V11" i="21"/>
  <c r="W11" i="21"/>
  <c r="D11" i="21" s="1"/>
  <c r="T11" i="21"/>
  <c r="U11" i="21"/>
  <c r="X11" i="21"/>
  <c r="S11" i="21"/>
  <c r="F11" i="21" s="1"/>
  <c r="R12" i="21"/>
  <c r="V12" i="21"/>
  <c r="W12" i="21"/>
  <c r="D12" i="21" s="1"/>
  <c r="T12" i="21"/>
  <c r="U12" i="21"/>
  <c r="X12" i="21"/>
  <c r="S12" i="21"/>
  <c r="F12" i="21" s="1"/>
  <c r="R13" i="21"/>
  <c r="V13" i="21"/>
  <c r="W13" i="21"/>
  <c r="D13" i="21" s="1"/>
  <c r="T13" i="21"/>
  <c r="U13" i="21"/>
  <c r="X13" i="21"/>
  <c r="S13" i="21"/>
  <c r="F13" i="21" s="1"/>
  <c r="R14" i="21"/>
  <c r="V14" i="21"/>
  <c r="W14" i="21"/>
  <c r="D14" i="21" s="1"/>
  <c r="T14" i="21"/>
  <c r="U14" i="21"/>
  <c r="X14" i="21"/>
  <c r="S14" i="21"/>
  <c r="F14" i="21" s="1"/>
  <c r="R15" i="21"/>
  <c r="V15" i="21"/>
  <c r="W15" i="21"/>
  <c r="D15" i="21" s="1"/>
  <c r="T15" i="21"/>
  <c r="U15" i="21"/>
  <c r="X15" i="21"/>
  <c r="S15" i="21"/>
  <c r="F15" i="21" s="1"/>
  <c r="R17" i="21"/>
  <c r="V17" i="21"/>
  <c r="W17" i="21"/>
  <c r="D17" i="21" s="1"/>
  <c r="T17" i="21"/>
  <c r="U17" i="21"/>
  <c r="X17" i="21"/>
  <c r="S17" i="21"/>
  <c r="F17" i="21" s="1"/>
  <c r="R18" i="21"/>
  <c r="V18" i="21"/>
  <c r="W18" i="21"/>
  <c r="D18" i="21" s="1"/>
  <c r="T18" i="21"/>
  <c r="U18" i="21"/>
  <c r="X18" i="21"/>
  <c r="S18" i="21"/>
  <c r="F18" i="21" s="1"/>
  <c r="R19" i="21"/>
  <c r="V19" i="21"/>
  <c r="W19" i="21"/>
  <c r="D19" i="21" s="1"/>
  <c r="T19" i="21"/>
  <c r="U19" i="21"/>
  <c r="X19" i="21"/>
  <c r="S19" i="21"/>
  <c r="F19" i="21" s="1"/>
  <c r="R20" i="21"/>
  <c r="V20" i="21"/>
  <c r="W20" i="21"/>
  <c r="D20" i="21" s="1"/>
  <c r="T20" i="21"/>
  <c r="U20" i="21"/>
  <c r="X20" i="21"/>
  <c r="S20" i="21"/>
  <c r="F20" i="21" s="1"/>
  <c r="R21" i="21"/>
  <c r="V21" i="21"/>
  <c r="W21" i="21"/>
  <c r="D21" i="21" s="1"/>
  <c r="T21" i="21"/>
  <c r="U21" i="21"/>
  <c r="X21" i="21"/>
  <c r="S21" i="21"/>
  <c r="F21" i="21" s="1"/>
  <c r="R23" i="21"/>
  <c r="V23" i="21"/>
  <c r="W23" i="21"/>
  <c r="D23" i="21" s="1"/>
  <c r="T23" i="21"/>
  <c r="U23" i="21"/>
  <c r="X23" i="21"/>
  <c r="S23" i="21"/>
  <c r="F23" i="21" s="1"/>
  <c r="R22" i="21"/>
  <c r="V22" i="21"/>
  <c r="W22" i="21"/>
  <c r="D22" i="21" s="1"/>
  <c r="T22" i="21"/>
  <c r="U22" i="21"/>
  <c r="X22" i="21"/>
  <c r="S22" i="21"/>
  <c r="F22" i="21" s="1"/>
  <c r="R16" i="21"/>
  <c r="V16" i="21"/>
  <c r="W16" i="21"/>
  <c r="D16" i="21" s="1"/>
  <c r="T16" i="21"/>
  <c r="U16" i="21"/>
  <c r="X16" i="21"/>
  <c r="S16" i="21"/>
  <c r="F16" i="21" s="1"/>
  <c r="R24" i="21"/>
  <c r="V24" i="21"/>
  <c r="W24" i="21"/>
  <c r="D24" i="21" s="1"/>
  <c r="T24" i="21"/>
  <c r="U24" i="21"/>
  <c r="X24" i="21"/>
  <c r="S24" i="21"/>
  <c r="F24" i="21" s="1"/>
  <c r="R25" i="21"/>
  <c r="V25" i="21"/>
  <c r="W25" i="21"/>
  <c r="D25" i="21" s="1"/>
  <c r="T25" i="21"/>
  <c r="U25" i="21"/>
  <c r="X25" i="21"/>
  <c r="S25" i="21"/>
  <c r="F25" i="21" s="1"/>
  <c r="W8" i="20"/>
  <c r="D8" i="20" s="1"/>
  <c r="W9" i="20"/>
  <c r="D9" i="20" s="1"/>
  <c r="W10" i="20"/>
  <c r="D10" i="20" s="1"/>
  <c r="W11" i="20"/>
  <c r="D11" i="20" s="1"/>
  <c r="W12" i="20"/>
  <c r="D12" i="20" s="1"/>
  <c r="W13" i="20"/>
  <c r="D13" i="20" s="1"/>
  <c r="W14" i="20"/>
  <c r="D14" i="20" s="1"/>
  <c r="W15" i="20"/>
  <c r="D15" i="20" s="1"/>
  <c r="W16" i="20"/>
  <c r="D16" i="20" s="1"/>
  <c r="W17" i="20"/>
  <c r="D17" i="20" s="1"/>
  <c r="W18" i="20"/>
  <c r="D18" i="20" s="1"/>
  <c r="W19" i="20"/>
  <c r="D19" i="20" s="1"/>
  <c r="W20" i="20"/>
  <c r="D20" i="20" s="1"/>
  <c r="W21" i="20"/>
  <c r="D21" i="20" s="1"/>
  <c r="W22" i="20"/>
  <c r="D22" i="20" s="1"/>
  <c r="W23" i="20"/>
  <c r="D23" i="20" s="1"/>
  <c r="W24" i="20"/>
  <c r="D24" i="20" s="1"/>
  <c r="W25" i="20"/>
  <c r="D25" i="20" s="1"/>
  <c r="T8" i="20"/>
  <c r="U8" i="20"/>
  <c r="X8" i="20"/>
  <c r="T9" i="20"/>
  <c r="U9" i="20"/>
  <c r="X9" i="20"/>
  <c r="T10" i="20"/>
  <c r="E10" i="20" s="1"/>
  <c r="U10" i="20"/>
  <c r="X10" i="20"/>
  <c r="T11" i="20"/>
  <c r="U11" i="20"/>
  <c r="X11" i="20"/>
  <c r="T12" i="20"/>
  <c r="U12" i="20"/>
  <c r="X12" i="20"/>
  <c r="T13" i="20"/>
  <c r="U13" i="20"/>
  <c r="X13" i="20"/>
  <c r="T14" i="20"/>
  <c r="U14" i="20"/>
  <c r="X14" i="20"/>
  <c r="T15" i="20"/>
  <c r="U15" i="20"/>
  <c r="X15" i="20"/>
  <c r="T16" i="20"/>
  <c r="U16" i="20"/>
  <c r="X16" i="20"/>
  <c r="T17" i="20"/>
  <c r="U17" i="20"/>
  <c r="X17" i="20"/>
  <c r="T18" i="20"/>
  <c r="E18" i="20" s="1"/>
  <c r="U18" i="20"/>
  <c r="X18" i="20"/>
  <c r="T19" i="20"/>
  <c r="U19" i="20"/>
  <c r="X19" i="20"/>
  <c r="T20" i="20"/>
  <c r="U20" i="20"/>
  <c r="X20" i="20"/>
  <c r="T21" i="20"/>
  <c r="U21" i="20"/>
  <c r="X21" i="20"/>
  <c r="T22" i="20"/>
  <c r="U22" i="20"/>
  <c r="X22" i="20"/>
  <c r="T23" i="20"/>
  <c r="U23" i="20"/>
  <c r="X23" i="20"/>
  <c r="T24" i="20"/>
  <c r="U24" i="20"/>
  <c r="X24" i="20"/>
  <c r="T25" i="20"/>
  <c r="U25" i="20"/>
  <c r="X25" i="20"/>
  <c r="S8" i="20"/>
  <c r="F8" i="20" s="1"/>
  <c r="S9" i="20"/>
  <c r="F9" i="20" s="1"/>
  <c r="S10" i="20"/>
  <c r="F10" i="20" s="1"/>
  <c r="S11" i="20"/>
  <c r="F11" i="20" s="1"/>
  <c r="S12" i="20"/>
  <c r="F12" i="20" s="1"/>
  <c r="S13" i="20"/>
  <c r="F13" i="20" s="1"/>
  <c r="S14" i="20"/>
  <c r="F14" i="20" s="1"/>
  <c r="S15" i="20"/>
  <c r="F15" i="20" s="1"/>
  <c r="S16" i="20"/>
  <c r="F16" i="20" s="1"/>
  <c r="S17" i="20"/>
  <c r="F17" i="20" s="1"/>
  <c r="S18" i="20"/>
  <c r="F18" i="20" s="1"/>
  <c r="S19" i="20"/>
  <c r="F19" i="20"/>
  <c r="S20" i="20"/>
  <c r="F20" i="20" s="1"/>
  <c r="S21" i="20"/>
  <c r="F21" i="20" s="1"/>
  <c r="S22" i="20"/>
  <c r="F22" i="20" s="1"/>
  <c r="S23" i="20"/>
  <c r="F23" i="20" s="1"/>
  <c r="S24" i="20"/>
  <c r="F24" i="20" s="1"/>
  <c r="S25" i="20"/>
  <c r="F25" i="20" s="1"/>
  <c r="R8" i="20"/>
  <c r="V8" i="20"/>
  <c r="R9" i="20"/>
  <c r="C9" i="20" s="1"/>
  <c r="V9" i="20"/>
  <c r="R10" i="20"/>
  <c r="V10" i="20"/>
  <c r="R11" i="20"/>
  <c r="V11" i="20"/>
  <c r="R12" i="20"/>
  <c r="V12" i="20"/>
  <c r="R13" i="20"/>
  <c r="V13" i="20"/>
  <c r="R14" i="20"/>
  <c r="V14" i="20"/>
  <c r="R15" i="20"/>
  <c r="V15" i="20"/>
  <c r="R16" i="20"/>
  <c r="V16" i="20"/>
  <c r="R17" i="20"/>
  <c r="V17" i="20"/>
  <c r="R18" i="20"/>
  <c r="V18" i="20"/>
  <c r="R19" i="20"/>
  <c r="C19" i="20" s="1"/>
  <c r="V19" i="20"/>
  <c r="R20" i="20"/>
  <c r="V20" i="20"/>
  <c r="R21" i="20"/>
  <c r="V21" i="20"/>
  <c r="R22" i="20"/>
  <c r="V22" i="20"/>
  <c r="R23" i="20"/>
  <c r="V23" i="20"/>
  <c r="R24" i="20"/>
  <c r="V24" i="20"/>
  <c r="R25" i="20"/>
  <c r="C25" i="20" s="1"/>
  <c r="V25" i="20"/>
  <c r="S20" i="11"/>
  <c r="F20" i="11" s="1"/>
  <c r="T20" i="11"/>
  <c r="E20" i="11" s="1"/>
  <c r="U20" i="11"/>
  <c r="X20" i="11"/>
  <c r="W20" i="11"/>
  <c r="D20" i="11" s="1"/>
  <c r="R20" i="11"/>
  <c r="V20" i="11"/>
  <c r="R24" i="19"/>
  <c r="V24" i="19"/>
  <c r="R25" i="19"/>
  <c r="V25" i="19"/>
  <c r="R8" i="19"/>
  <c r="V8" i="19"/>
  <c r="R9" i="19"/>
  <c r="V9" i="19"/>
  <c r="R10" i="19"/>
  <c r="V10" i="19"/>
  <c r="R11" i="19"/>
  <c r="C11" i="19" s="1"/>
  <c r="V11" i="19"/>
  <c r="R12" i="19"/>
  <c r="C12" i="19" s="1"/>
  <c r="V12" i="19"/>
  <c r="R13" i="19"/>
  <c r="V13" i="19"/>
  <c r="R14" i="19"/>
  <c r="V14" i="19"/>
  <c r="R15" i="19"/>
  <c r="V15" i="19"/>
  <c r="R16" i="19"/>
  <c r="V16" i="19"/>
  <c r="R17" i="19"/>
  <c r="V17" i="19"/>
  <c r="R18" i="19"/>
  <c r="V18" i="19"/>
  <c r="R19" i="19"/>
  <c r="C19" i="19" s="1"/>
  <c r="V19" i="19"/>
  <c r="R20" i="19"/>
  <c r="V20" i="19"/>
  <c r="R21" i="19"/>
  <c r="V21" i="19"/>
  <c r="R22" i="19"/>
  <c r="V22" i="19"/>
  <c r="R23" i="19"/>
  <c r="C23" i="19" s="1"/>
  <c r="V23" i="19"/>
  <c r="W8" i="19"/>
  <c r="D8" i="19" s="1"/>
  <c r="W9" i="19"/>
  <c r="D9" i="19" s="1"/>
  <c r="W10" i="19"/>
  <c r="D10" i="19" s="1"/>
  <c r="W11" i="19"/>
  <c r="D11" i="19" s="1"/>
  <c r="W12" i="19"/>
  <c r="D12" i="19" s="1"/>
  <c r="W13" i="19"/>
  <c r="D13" i="19" s="1"/>
  <c r="W14" i="19"/>
  <c r="D14" i="19" s="1"/>
  <c r="W15" i="19"/>
  <c r="D15" i="19" s="1"/>
  <c r="W16" i="19"/>
  <c r="D16" i="19" s="1"/>
  <c r="W17" i="19"/>
  <c r="D17" i="19" s="1"/>
  <c r="W18" i="19"/>
  <c r="D18" i="19" s="1"/>
  <c r="W19" i="19"/>
  <c r="D19" i="19" s="1"/>
  <c r="W20" i="19"/>
  <c r="D20" i="19" s="1"/>
  <c r="W21" i="19"/>
  <c r="D21" i="19" s="1"/>
  <c r="W22" i="19"/>
  <c r="D22" i="19" s="1"/>
  <c r="W23" i="19"/>
  <c r="D23" i="19" s="1"/>
  <c r="W24" i="19"/>
  <c r="D24" i="19" s="1"/>
  <c r="W25" i="19"/>
  <c r="D25" i="19" s="1"/>
  <c r="S8" i="19"/>
  <c r="F8" i="19" s="1"/>
  <c r="S9" i="19"/>
  <c r="F9" i="19" s="1"/>
  <c r="S10" i="19"/>
  <c r="F10" i="19" s="1"/>
  <c r="S11" i="19"/>
  <c r="F11" i="19" s="1"/>
  <c r="S12" i="19"/>
  <c r="F12" i="19" s="1"/>
  <c r="S13" i="19"/>
  <c r="F13" i="19" s="1"/>
  <c r="S14" i="19"/>
  <c r="F14" i="19" s="1"/>
  <c r="S15" i="19"/>
  <c r="F15" i="19" s="1"/>
  <c r="S16" i="19"/>
  <c r="F16" i="19" s="1"/>
  <c r="S17" i="19"/>
  <c r="F17" i="19" s="1"/>
  <c r="S18" i="19"/>
  <c r="F18" i="19" s="1"/>
  <c r="S19" i="19"/>
  <c r="F19" i="19" s="1"/>
  <c r="S20" i="19"/>
  <c r="F20" i="19" s="1"/>
  <c r="S21" i="19"/>
  <c r="F21" i="19" s="1"/>
  <c r="S22" i="19"/>
  <c r="F22" i="19" s="1"/>
  <c r="S23" i="19"/>
  <c r="F23" i="19" s="1"/>
  <c r="S24" i="19"/>
  <c r="F24" i="19" s="1"/>
  <c r="S25" i="19"/>
  <c r="F25" i="19" s="1"/>
  <c r="X14" i="19"/>
  <c r="T14" i="19"/>
  <c r="U14" i="19"/>
  <c r="T8" i="19"/>
  <c r="U8" i="19"/>
  <c r="X8" i="19"/>
  <c r="T9" i="19"/>
  <c r="U9" i="19"/>
  <c r="X9" i="19"/>
  <c r="T10" i="19"/>
  <c r="U10" i="19"/>
  <c r="X10" i="19"/>
  <c r="T11" i="19"/>
  <c r="U11" i="19"/>
  <c r="X11" i="19"/>
  <c r="T12" i="19"/>
  <c r="U12" i="19"/>
  <c r="X12" i="19"/>
  <c r="T13" i="19"/>
  <c r="U13" i="19"/>
  <c r="X13" i="19"/>
  <c r="T15" i="19"/>
  <c r="U15" i="19"/>
  <c r="X15" i="19"/>
  <c r="T16" i="19"/>
  <c r="U16" i="19"/>
  <c r="X16" i="19"/>
  <c r="T17" i="19"/>
  <c r="U17" i="19"/>
  <c r="X17" i="19"/>
  <c r="T18" i="19"/>
  <c r="U18" i="19"/>
  <c r="X18" i="19"/>
  <c r="T19" i="19"/>
  <c r="U19" i="19"/>
  <c r="X19" i="19"/>
  <c r="T20" i="19"/>
  <c r="U20" i="19"/>
  <c r="X20" i="19"/>
  <c r="T21" i="19"/>
  <c r="U21" i="19"/>
  <c r="X21" i="19"/>
  <c r="T22" i="19"/>
  <c r="U22" i="19"/>
  <c r="X22" i="19"/>
  <c r="T23" i="19"/>
  <c r="U23" i="19"/>
  <c r="X23" i="19"/>
  <c r="T24" i="19"/>
  <c r="U24" i="19"/>
  <c r="X24" i="19"/>
  <c r="T25" i="19"/>
  <c r="U25" i="19"/>
  <c r="X25" i="19"/>
  <c r="R13" i="14"/>
  <c r="V13" i="14"/>
  <c r="S8" i="10"/>
  <c r="F8" i="10" s="1"/>
  <c r="S9" i="10"/>
  <c r="F9" i="10" s="1"/>
  <c r="S10" i="10"/>
  <c r="F10" i="10" s="1"/>
  <c r="S11" i="10"/>
  <c r="F11" i="10" s="1"/>
  <c r="S12" i="10"/>
  <c r="F12" i="10" s="1"/>
  <c r="S13" i="10"/>
  <c r="F13" i="10" s="1"/>
  <c r="S14" i="10"/>
  <c r="F14" i="10" s="1"/>
  <c r="S15" i="10"/>
  <c r="F15" i="10" s="1"/>
  <c r="S16" i="10"/>
  <c r="F16" i="10" s="1"/>
  <c r="S17" i="10"/>
  <c r="F17" i="10" s="1"/>
  <c r="S18" i="10"/>
  <c r="F18" i="10" s="1"/>
  <c r="S19" i="10"/>
  <c r="F19" i="10" s="1"/>
  <c r="S20" i="10"/>
  <c r="F20" i="10" s="1"/>
  <c r="S21" i="10"/>
  <c r="F21" i="10" s="1"/>
  <c r="S22" i="10"/>
  <c r="F22" i="10" s="1"/>
  <c r="S23" i="10"/>
  <c r="F23" i="10" s="1"/>
  <c r="S24" i="10"/>
  <c r="F24" i="10" s="1"/>
  <c r="S25" i="10"/>
  <c r="F25" i="10" s="1"/>
  <c r="T8" i="10"/>
  <c r="U8" i="10"/>
  <c r="X8" i="10"/>
  <c r="T9" i="10"/>
  <c r="U9" i="10"/>
  <c r="X9" i="10"/>
  <c r="T10" i="10"/>
  <c r="U10" i="10"/>
  <c r="X10" i="10"/>
  <c r="T11" i="10"/>
  <c r="U11" i="10"/>
  <c r="X11" i="10"/>
  <c r="T12" i="10"/>
  <c r="U12" i="10"/>
  <c r="X12" i="10"/>
  <c r="T13" i="10"/>
  <c r="U13" i="10"/>
  <c r="X13" i="10"/>
  <c r="T14" i="10"/>
  <c r="U14" i="10"/>
  <c r="X14" i="10"/>
  <c r="T15" i="10"/>
  <c r="U15" i="10"/>
  <c r="X15" i="10"/>
  <c r="T16" i="10"/>
  <c r="U16" i="10"/>
  <c r="X16" i="10"/>
  <c r="T17" i="10"/>
  <c r="U17" i="10"/>
  <c r="X17" i="10"/>
  <c r="T18" i="10"/>
  <c r="U18" i="10"/>
  <c r="X18" i="10"/>
  <c r="T19" i="10"/>
  <c r="U19" i="10"/>
  <c r="X19" i="10"/>
  <c r="T20" i="10"/>
  <c r="U20" i="10"/>
  <c r="X20" i="10"/>
  <c r="T21" i="10"/>
  <c r="U21" i="10"/>
  <c r="X21" i="10"/>
  <c r="T22" i="10"/>
  <c r="U22" i="10"/>
  <c r="X22" i="10"/>
  <c r="T23" i="10"/>
  <c r="U23" i="10"/>
  <c r="X23" i="10"/>
  <c r="T24" i="10"/>
  <c r="U24" i="10"/>
  <c r="X24" i="10"/>
  <c r="T25" i="10"/>
  <c r="U25" i="10"/>
  <c r="X25" i="10"/>
  <c r="W8" i="10"/>
  <c r="D8" i="10" s="1"/>
  <c r="W9" i="10"/>
  <c r="D9" i="10" s="1"/>
  <c r="W10" i="10"/>
  <c r="D10" i="10" s="1"/>
  <c r="W11" i="10"/>
  <c r="D11" i="10" s="1"/>
  <c r="W12" i="10"/>
  <c r="D12" i="10" s="1"/>
  <c r="W13" i="10"/>
  <c r="D13" i="10" s="1"/>
  <c r="W14" i="10"/>
  <c r="D14" i="10"/>
  <c r="W15" i="10"/>
  <c r="D15" i="10" s="1"/>
  <c r="W16" i="10"/>
  <c r="D16" i="10" s="1"/>
  <c r="W17" i="10"/>
  <c r="D17" i="10" s="1"/>
  <c r="W18" i="10"/>
  <c r="D18" i="10" s="1"/>
  <c r="W19" i="10"/>
  <c r="D19" i="10" s="1"/>
  <c r="W20" i="10"/>
  <c r="D20" i="10" s="1"/>
  <c r="W21" i="10"/>
  <c r="D21" i="10" s="1"/>
  <c r="W22" i="10"/>
  <c r="D22" i="10" s="1"/>
  <c r="W23" i="10"/>
  <c r="D23" i="10" s="1"/>
  <c r="W24" i="10"/>
  <c r="D24" i="10" s="1"/>
  <c r="W25" i="10"/>
  <c r="D25" i="10" s="1"/>
  <c r="R8" i="10"/>
  <c r="V8" i="10"/>
  <c r="R9" i="10"/>
  <c r="V9" i="10"/>
  <c r="R10" i="10"/>
  <c r="V10" i="10"/>
  <c r="R11" i="10"/>
  <c r="V11" i="10"/>
  <c r="R12" i="10"/>
  <c r="V12" i="10"/>
  <c r="R13" i="10"/>
  <c r="V13" i="10"/>
  <c r="R14" i="10"/>
  <c r="V14" i="10"/>
  <c r="R15" i="10"/>
  <c r="V15" i="10"/>
  <c r="R16" i="10"/>
  <c r="C16" i="10" s="1"/>
  <c r="V16" i="10"/>
  <c r="R17" i="10"/>
  <c r="V17" i="10"/>
  <c r="R18" i="10"/>
  <c r="V18" i="10"/>
  <c r="R19" i="10"/>
  <c r="V19" i="10"/>
  <c r="R20" i="10"/>
  <c r="V20" i="10"/>
  <c r="R21" i="10"/>
  <c r="C21" i="10" s="1"/>
  <c r="V21" i="10"/>
  <c r="R22" i="10"/>
  <c r="V22" i="10"/>
  <c r="R23" i="10"/>
  <c r="V23" i="10"/>
  <c r="R24" i="10"/>
  <c r="V24" i="10"/>
  <c r="R25" i="10"/>
  <c r="V25" i="10"/>
  <c r="S8" i="9"/>
  <c r="F8" i="9" s="1"/>
  <c r="S9" i="9"/>
  <c r="F9" i="9" s="1"/>
  <c r="S10" i="9"/>
  <c r="F10" i="9" s="1"/>
  <c r="S11" i="9"/>
  <c r="F11" i="9" s="1"/>
  <c r="S12" i="9"/>
  <c r="F12" i="9" s="1"/>
  <c r="S13" i="9"/>
  <c r="F13" i="9" s="1"/>
  <c r="S14" i="9"/>
  <c r="F14" i="9" s="1"/>
  <c r="S15" i="9"/>
  <c r="F15" i="9" s="1"/>
  <c r="S16" i="9"/>
  <c r="F16" i="9" s="1"/>
  <c r="S17" i="9"/>
  <c r="F17" i="9" s="1"/>
  <c r="S18" i="9"/>
  <c r="F18" i="9" s="1"/>
  <c r="S19" i="9"/>
  <c r="F19" i="9" s="1"/>
  <c r="S20" i="9"/>
  <c r="F20" i="9" s="1"/>
  <c r="S21" i="9"/>
  <c r="F21" i="9" s="1"/>
  <c r="S22" i="9"/>
  <c r="F22" i="9" s="1"/>
  <c r="S23" i="9"/>
  <c r="F23" i="9" s="1"/>
  <c r="S24" i="9"/>
  <c r="F24" i="9" s="1"/>
  <c r="S25" i="9"/>
  <c r="F25" i="9" s="1"/>
  <c r="T8" i="9"/>
  <c r="U8" i="9"/>
  <c r="X8" i="9"/>
  <c r="T9" i="9"/>
  <c r="U9" i="9"/>
  <c r="X9" i="9"/>
  <c r="T10" i="9"/>
  <c r="U10" i="9"/>
  <c r="X10" i="9"/>
  <c r="T11" i="9"/>
  <c r="U11" i="9"/>
  <c r="X11" i="9"/>
  <c r="T12" i="9"/>
  <c r="U12" i="9"/>
  <c r="X12" i="9"/>
  <c r="T13" i="9"/>
  <c r="U13" i="9"/>
  <c r="X13" i="9"/>
  <c r="T14" i="9"/>
  <c r="U14" i="9"/>
  <c r="X14" i="9"/>
  <c r="T15" i="9"/>
  <c r="U15" i="9"/>
  <c r="X15" i="9"/>
  <c r="T16" i="9"/>
  <c r="U16" i="9"/>
  <c r="X16" i="9"/>
  <c r="T17" i="9"/>
  <c r="U17" i="9"/>
  <c r="X17" i="9"/>
  <c r="T18" i="9"/>
  <c r="U18" i="9"/>
  <c r="X18" i="9"/>
  <c r="T19" i="9"/>
  <c r="U19" i="9"/>
  <c r="X19" i="9"/>
  <c r="T20" i="9"/>
  <c r="U20" i="9"/>
  <c r="X20" i="9"/>
  <c r="T21" i="9"/>
  <c r="U21" i="9"/>
  <c r="X21" i="9"/>
  <c r="T22" i="9"/>
  <c r="U22" i="9"/>
  <c r="X22" i="9"/>
  <c r="T23" i="9"/>
  <c r="U23" i="9"/>
  <c r="X23" i="9"/>
  <c r="T24" i="9"/>
  <c r="U24" i="9"/>
  <c r="X24" i="9"/>
  <c r="T25" i="9"/>
  <c r="U25" i="9"/>
  <c r="X25" i="9"/>
  <c r="W8" i="9"/>
  <c r="D8" i="9" s="1"/>
  <c r="W9" i="9"/>
  <c r="D9" i="9" s="1"/>
  <c r="W10" i="9"/>
  <c r="D10" i="9" s="1"/>
  <c r="W11" i="9"/>
  <c r="D11" i="9" s="1"/>
  <c r="W12" i="9"/>
  <c r="D12" i="9" s="1"/>
  <c r="W13" i="9"/>
  <c r="D13" i="9" s="1"/>
  <c r="W14" i="9"/>
  <c r="D14" i="9" s="1"/>
  <c r="W15" i="9"/>
  <c r="D15" i="9" s="1"/>
  <c r="W16" i="9"/>
  <c r="D16" i="9" s="1"/>
  <c r="W17" i="9"/>
  <c r="D17" i="9" s="1"/>
  <c r="W18" i="9"/>
  <c r="D18" i="9" s="1"/>
  <c r="W19" i="9"/>
  <c r="D19" i="9" s="1"/>
  <c r="W20" i="9"/>
  <c r="D20" i="9" s="1"/>
  <c r="W21" i="9"/>
  <c r="D21" i="9" s="1"/>
  <c r="W22" i="9"/>
  <c r="D22" i="9" s="1"/>
  <c r="W23" i="9"/>
  <c r="D23" i="9" s="1"/>
  <c r="W24" i="9"/>
  <c r="D24" i="9" s="1"/>
  <c r="W25" i="9"/>
  <c r="D25" i="9" s="1"/>
  <c r="R8" i="9"/>
  <c r="V8" i="9"/>
  <c r="R9" i="9"/>
  <c r="V9" i="9"/>
  <c r="R10" i="9"/>
  <c r="V10" i="9"/>
  <c r="R11" i="9"/>
  <c r="V11" i="9"/>
  <c r="R12" i="9"/>
  <c r="C12" i="9" s="1"/>
  <c r="V12" i="9"/>
  <c r="R13" i="9"/>
  <c r="V13" i="9"/>
  <c r="R14" i="9"/>
  <c r="V14" i="9"/>
  <c r="R15" i="9"/>
  <c r="V15" i="9"/>
  <c r="R16" i="9"/>
  <c r="C16" i="9" s="1"/>
  <c r="V16" i="9"/>
  <c r="R17" i="9"/>
  <c r="V17" i="9"/>
  <c r="R18" i="9"/>
  <c r="V18" i="9"/>
  <c r="R19" i="9"/>
  <c r="V19" i="9"/>
  <c r="R20" i="9"/>
  <c r="C20" i="9" s="1"/>
  <c r="V20" i="9"/>
  <c r="R21" i="9"/>
  <c r="V21" i="9"/>
  <c r="R22" i="9"/>
  <c r="V22" i="9"/>
  <c r="R23" i="9"/>
  <c r="V23" i="9"/>
  <c r="R24" i="9"/>
  <c r="V24" i="9"/>
  <c r="R25" i="9"/>
  <c r="V25" i="9"/>
  <c r="S8" i="8"/>
  <c r="F8" i="8" s="1"/>
  <c r="S9" i="8"/>
  <c r="F9" i="8" s="1"/>
  <c r="S10" i="8"/>
  <c r="F10" i="8" s="1"/>
  <c r="S11" i="8"/>
  <c r="F11" i="8" s="1"/>
  <c r="S12" i="8"/>
  <c r="F12" i="8" s="1"/>
  <c r="S13" i="8"/>
  <c r="F13" i="8" s="1"/>
  <c r="S14" i="8"/>
  <c r="F14" i="8" s="1"/>
  <c r="S15" i="8"/>
  <c r="F15" i="8" s="1"/>
  <c r="S16" i="8"/>
  <c r="F16" i="8" s="1"/>
  <c r="S17" i="8"/>
  <c r="F17" i="8" s="1"/>
  <c r="S18" i="8"/>
  <c r="F18" i="8" s="1"/>
  <c r="S19" i="8"/>
  <c r="F19" i="8" s="1"/>
  <c r="S20" i="8"/>
  <c r="F20" i="8" s="1"/>
  <c r="S21" i="8"/>
  <c r="F21" i="8" s="1"/>
  <c r="S22" i="8"/>
  <c r="F22" i="8" s="1"/>
  <c r="S23" i="8"/>
  <c r="F23" i="8" s="1"/>
  <c r="S24" i="8"/>
  <c r="F24" i="8" s="1"/>
  <c r="S25" i="8"/>
  <c r="F25" i="8" s="1"/>
  <c r="T8" i="8"/>
  <c r="U8" i="8"/>
  <c r="X8" i="8"/>
  <c r="T9" i="8"/>
  <c r="U9" i="8"/>
  <c r="X9" i="8"/>
  <c r="T10" i="8"/>
  <c r="U10" i="8"/>
  <c r="X10" i="8"/>
  <c r="T11" i="8"/>
  <c r="U11" i="8"/>
  <c r="X11" i="8"/>
  <c r="T12" i="8"/>
  <c r="U12" i="8"/>
  <c r="X12" i="8"/>
  <c r="T13" i="8"/>
  <c r="U13" i="8"/>
  <c r="X13" i="8"/>
  <c r="T14" i="8"/>
  <c r="U14" i="8"/>
  <c r="X14" i="8"/>
  <c r="T15" i="8"/>
  <c r="U15" i="8"/>
  <c r="X15" i="8"/>
  <c r="T16" i="8"/>
  <c r="U16" i="8"/>
  <c r="X16" i="8"/>
  <c r="T17" i="8"/>
  <c r="U17" i="8"/>
  <c r="X17" i="8"/>
  <c r="T18" i="8"/>
  <c r="U18" i="8"/>
  <c r="X18" i="8"/>
  <c r="T19" i="8"/>
  <c r="U19" i="8"/>
  <c r="X19" i="8"/>
  <c r="T20" i="8"/>
  <c r="U20" i="8"/>
  <c r="X20" i="8"/>
  <c r="T21" i="8"/>
  <c r="U21" i="8"/>
  <c r="X21" i="8"/>
  <c r="T22" i="8"/>
  <c r="U22" i="8"/>
  <c r="X22" i="8"/>
  <c r="T23" i="8"/>
  <c r="U23" i="8"/>
  <c r="X23" i="8"/>
  <c r="T24" i="8"/>
  <c r="U24" i="8"/>
  <c r="X24" i="8"/>
  <c r="T25" i="8"/>
  <c r="U25" i="8"/>
  <c r="X25" i="8"/>
  <c r="W8" i="8"/>
  <c r="D8" i="8" s="1"/>
  <c r="W9" i="8"/>
  <c r="D9" i="8" s="1"/>
  <c r="W10" i="8"/>
  <c r="D10" i="8" s="1"/>
  <c r="W11" i="8"/>
  <c r="D11" i="8" s="1"/>
  <c r="W12" i="8"/>
  <c r="D12" i="8" s="1"/>
  <c r="W13" i="8"/>
  <c r="D13" i="8" s="1"/>
  <c r="W14" i="8"/>
  <c r="D14" i="8" s="1"/>
  <c r="W15" i="8"/>
  <c r="D15" i="8" s="1"/>
  <c r="W16" i="8"/>
  <c r="D16" i="8" s="1"/>
  <c r="W17" i="8"/>
  <c r="D17" i="8" s="1"/>
  <c r="W18" i="8"/>
  <c r="D18" i="8" s="1"/>
  <c r="W19" i="8"/>
  <c r="D19" i="8" s="1"/>
  <c r="W20" i="8"/>
  <c r="D20" i="8" s="1"/>
  <c r="W21" i="8"/>
  <c r="D21" i="8" s="1"/>
  <c r="W22" i="8"/>
  <c r="D22" i="8" s="1"/>
  <c r="W23" i="8"/>
  <c r="D23" i="8" s="1"/>
  <c r="W24" i="8"/>
  <c r="D24" i="8" s="1"/>
  <c r="W25" i="8"/>
  <c r="D25" i="8" s="1"/>
  <c r="R8" i="8"/>
  <c r="V8" i="8"/>
  <c r="R9" i="8"/>
  <c r="V9" i="8"/>
  <c r="R10" i="8"/>
  <c r="V10" i="8"/>
  <c r="R11" i="8"/>
  <c r="V11" i="8"/>
  <c r="R12" i="8"/>
  <c r="V12" i="8"/>
  <c r="R13" i="8"/>
  <c r="V13" i="8"/>
  <c r="R14" i="8"/>
  <c r="C14" i="8" s="1"/>
  <c r="V14" i="8"/>
  <c r="R15" i="8"/>
  <c r="V15" i="8"/>
  <c r="R16" i="8"/>
  <c r="V16" i="8"/>
  <c r="R17" i="8"/>
  <c r="V17" i="8"/>
  <c r="R18" i="8"/>
  <c r="C18" i="8" s="1"/>
  <c r="V18" i="8"/>
  <c r="R19" i="8"/>
  <c r="V19" i="8"/>
  <c r="R20" i="8"/>
  <c r="V20" i="8"/>
  <c r="R21" i="8"/>
  <c r="V21" i="8"/>
  <c r="R22" i="8"/>
  <c r="C22" i="8" s="1"/>
  <c r="V22" i="8"/>
  <c r="R23" i="8"/>
  <c r="C23" i="8" s="1"/>
  <c r="V23" i="8"/>
  <c r="R24" i="8"/>
  <c r="V24" i="8"/>
  <c r="R25" i="8"/>
  <c r="V25" i="8"/>
  <c r="S8" i="7"/>
  <c r="F8" i="7" s="1"/>
  <c r="S9" i="7"/>
  <c r="F9" i="7" s="1"/>
  <c r="S10" i="7"/>
  <c r="F10" i="7" s="1"/>
  <c r="S11" i="7"/>
  <c r="F11" i="7" s="1"/>
  <c r="S12" i="7"/>
  <c r="F12" i="7" s="1"/>
  <c r="S13" i="7"/>
  <c r="F13" i="7" s="1"/>
  <c r="S14" i="7"/>
  <c r="F14" i="7" s="1"/>
  <c r="S15" i="7"/>
  <c r="F15" i="7" s="1"/>
  <c r="S16" i="7"/>
  <c r="F16" i="7" s="1"/>
  <c r="S17" i="7"/>
  <c r="F17" i="7" s="1"/>
  <c r="S18" i="7"/>
  <c r="F18" i="7" s="1"/>
  <c r="S19" i="7"/>
  <c r="F19" i="7" s="1"/>
  <c r="S20" i="7"/>
  <c r="F20" i="7" s="1"/>
  <c r="S21" i="7"/>
  <c r="F21" i="7" s="1"/>
  <c r="S22" i="7"/>
  <c r="F22" i="7" s="1"/>
  <c r="S23" i="7"/>
  <c r="F23" i="7" s="1"/>
  <c r="S24" i="7"/>
  <c r="F24" i="7" s="1"/>
  <c r="S25" i="7"/>
  <c r="F25" i="7" s="1"/>
  <c r="T8" i="7"/>
  <c r="U8" i="7"/>
  <c r="X8" i="7"/>
  <c r="T9" i="7"/>
  <c r="U9" i="7"/>
  <c r="X9" i="7"/>
  <c r="T10" i="7"/>
  <c r="U10" i="7"/>
  <c r="X10" i="7"/>
  <c r="T11" i="7"/>
  <c r="U11" i="7"/>
  <c r="X11" i="7"/>
  <c r="T12" i="7"/>
  <c r="U12" i="7"/>
  <c r="X12" i="7"/>
  <c r="T13" i="7"/>
  <c r="U13" i="7"/>
  <c r="X13" i="7"/>
  <c r="T14" i="7"/>
  <c r="U14" i="7"/>
  <c r="X14" i="7"/>
  <c r="T15" i="7"/>
  <c r="U15" i="7"/>
  <c r="X15" i="7"/>
  <c r="T16" i="7"/>
  <c r="U16" i="7"/>
  <c r="X16" i="7"/>
  <c r="T17" i="7"/>
  <c r="U17" i="7"/>
  <c r="X17" i="7"/>
  <c r="T18" i="7"/>
  <c r="U18" i="7"/>
  <c r="X18" i="7"/>
  <c r="T19" i="7"/>
  <c r="U19" i="7"/>
  <c r="X19" i="7"/>
  <c r="T20" i="7"/>
  <c r="U20" i="7"/>
  <c r="X20" i="7"/>
  <c r="T21" i="7"/>
  <c r="U21" i="7"/>
  <c r="X21" i="7"/>
  <c r="T22" i="7"/>
  <c r="U22" i="7"/>
  <c r="X22" i="7"/>
  <c r="T23" i="7"/>
  <c r="U23" i="7"/>
  <c r="X23" i="7"/>
  <c r="T24" i="7"/>
  <c r="U24" i="7"/>
  <c r="X24" i="7"/>
  <c r="T25" i="7"/>
  <c r="U25" i="7"/>
  <c r="X25" i="7"/>
  <c r="W8" i="7"/>
  <c r="D8" i="7" s="1"/>
  <c r="W9" i="7"/>
  <c r="D9" i="7" s="1"/>
  <c r="W10" i="7"/>
  <c r="D10" i="7" s="1"/>
  <c r="W11" i="7"/>
  <c r="D11" i="7" s="1"/>
  <c r="W12" i="7"/>
  <c r="D12" i="7" s="1"/>
  <c r="W13" i="7"/>
  <c r="D13" i="7" s="1"/>
  <c r="W14" i="7"/>
  <c r="D14" i="7" s="1"/>
  <c r="W15" i="7"/>
  <c r="D15" i="7" s="1"/>
  <c r="W16" i="7"/>
  <c r="D16" i="7" s="1"/>
  <c r="W17" i="7"/>
  <c r="D17" i="7" s="1"/>
  <c r="W18" i="7"/>
  <c r="D18" i="7" s="1"/>
  <c r="W19" i="7"/>
  <c r="D19" i="7" s="1"/>
  <c r="W20" i="7"/>
  <c r="D20" i="7" s="1"/>
  <c r="W21" i="7"/>
  <c r="D21" i="7" s="1"/>
  <c r="W22" i="7"/>
  <c r="D22" i="7" s="1"/>
  <c r="W23" i="7"/>
  <c r="D23" i="7" s="1"/>
  <c r="W24" i="7"/>
  <c r="D24" i="7" s="1"/>
  <c r="W25" i="7"/>
  <c r="D25" i="7" s="1"/>
  <c r="R8" i="7"/>
  <c r="C8" i="7" s="1"/>
  <c r="V8" i="7"/>
  <c r="R9" i="7"/>
  <c r="V9" i="7"/>
  <c r="R10" i="7"/>
  <c r="V10" i="7"/>
  <c r="R11" i="7"/>
  <c r="V11" i="7"/>
  <c r="R12" i="7"/>
  <c r="V12" i="7"/>
  <c r="R13" i="7"/>
  <c r="V13" i="7"/>
  <c r="R14" i="7"/>
  <c r="V14" i="7"/>
  <c r="R15" i="7"/>
  <c r="V15" i="7"/>
  <c r="R16" i="7"/>
  <c r="C16" i="7" s="1"/>
  <c r="V16" i="7"/>
  <c r="R17" i="7"/>
  <c r="V17" i="7"/>
  <c r="C17" i="7" s="1"/>
  <c r="R18" i="7"/>
  <c r="V18" i="7"/>
  <c r="R19" i="7"/>
  <c r="V19" i="7"/>
  <c r="R20" i="7"/>
  <c r="V20" i="7"/>
  <c r="R21" i="7"/>
  <c r="V21" i="7"/>
  <c r="R22" i="7"/>
  <c r="V22" i="7"/>
  <c r="R23" i="7"/>
  <c r="V23" i="7"/>
  <c r="R24" i="7"/>
  <c r="V24" i="7"/>
  <c r="R25" i="7"/>
  <c r="V25" i="7"/>
  <c r="S8" i="6"/>
  <c r="F8" i="6" s="1"/>
  <c r="S9" i="6"/>
  <c r="F9" i="6" s="1"/>
  <c r="S10" i="6"/>
  <c r="F10" i="6" s="1"/>
  <c r="S11" i="6"/>
  <c r="F11" i="6" s="1"/>
  <c r="S12" i="6"/>
  <c r="F12" i="6" s="1"/>
  <c r="S13" i="6"/>
  <c r="F13" i="6" s="1"/>
  <c r="S14" i="6"/>
  <c r="F14" i="6" s="1"/>
  <c r="S15" i="6"/>
  <c r="F15" i="6" s="1"/>
  <c r="S16" i="6"/>
  <c r="F16" i="6" s="1"/>
  <c r="S17" i="6"/>
  <c r="F17" i="6" s="1"/>
  <c r="S18" i="6"/>
  <c r="F18" i="6" s="1"/>
  <c r="S19" i="6"/>
  <c r="F19" i="6" s="1"/>
  <c r="S20" i="6"/>
  <c r="F20" i="6" s="1"/>
  <c r="S21" i="6"/>
  <c r="F21" i="6" s="1"/>
  <c r="S22" i="6"/>
  <c r="F22" i="6" s="1"/>
  <c r="S23" i="6"/>
  <c r="F23" i="6" s="1"/>
  <c r="S24" i="6"/>
  <c r="F24" i="6" s="1"/>
  <c r="S25" i="6"/>
  <c r="F25" i="6" s="1"/>
  <c r="T8" i="6"/>
  <c r="U8" i="6"/>
  <c r="X8" i="6"/>
  <c r="T9" i="6"/>
  <c r="U9" i="6"/>
  <c r="X9" i="6"/>
  <c r="T10" i="6"/>
  <c r="U10" i="6"/>
  <c r="X10" i="6"/>
  <c r="T11" i="6"/>
  <c r="U11" i="6"/>
  <c r="X11" i="6"/>
  <c r="T12" i="6"/>
  <c r="U12" i="6"/>
  <c r="X12" i="6"/>
  <c r="T13" i="6"/>
  <c r="U13" i="6"/>
  <c r="X13" i="6"/>
  <c r="T14" i="6"/>
  <c r="U14" i="6"/>
  <c r="X14" i="6"/>
  <c r="T15" i="6"/>
  <c r="U15" i="6"/>
  <c r="X15" i="6"/>
  <c r="T16" i="6"/>
  <c r="U16" i="6"/>
  <c r="X16" i="6"/>
  <c r="T17" i="6"/>
  <c r="U17" i="6"/>
  <c r="X17" i="6"/>
  <c r="T18" i="6"/>
  <c r="U18" i="6"/>
  <c r="X18" i="6"/>
  <c r="T19" i="6"/>
  <c r="U19" i="6"/>
  <c r="X19" i="6"/>
  <c r="T20" i="6"/>
  <c r="U20" i="6"/>
  <c r="X20" i="6"/>
  <c r="T21" i="6"/>
  <c r="U21" i="6"/>
  <c r="X21" i="6"/>
  <c r="T22" i="6"/>
  <c r="U22" i="6"/>
  <c r="X22" i="6"/>
  <c r="T23" i="6"/>
  <c r="U23" i="6"/>
  <c r="X23" i="6"/>
  <c r="T24" i="6"/>
  <c r="U24" i="6"/>
  <c r="X24" i="6"/>
  <c r="T25" i="6"/>
  <c r="U25" i="6"/>
  <c r="X25" i="6"/>
  <c r="W8" i="6"/>
  <c r="D8" i="6" s="1"/>
  <c r="W9" i="6"/>
  <c r="D9" i="6" s="1"/>
  <c r="W10" i="6"/>
  <c r="D10" i="6" s="1"/>
  <c r="W11" i="6"/>
  <c r="D11" i="6" s="1"/>
  <c r="W12" i="6"/>
  <c r="D12" i="6" s="1"/>
  <c r="W13" i="6"/>
  <c r="D13" i="6" s="1"/>
  <c r="W14" i="6"/>
  <c r="D14" i="6" s="1"/>
  <c r="W15" i="6"/>
  <c r="D15" i="6" s="1"/>
  <c r="W16" i="6"/>
  <c r="D16" i="6" s="1"/>
  <c r="W17" i="6"/>
  <c r="D17" i="6" s="1"/>
  <c r="W18" i="6"/>
  <c r="D18" i="6" s="1"/>
  <c r="W19" i="6"/>
  <c r="D19" i="6" s="1"/>
  <c r="W20" i="6"/>
  <c r="D20" i="6" s="1"/>
  <c r="W21" i="6"/>
  <c r="D21" i="6" s="1"/>
  <c r="W22" i="6"/>
  <c r="D22" i="6" s="1"/>
  <c r="W23" i="6"/>
  <c r="D23" i="6" s="1"/>
  <c r="W24" i="6"/>
  <c r="D24" i="6" s="1"/>
  <c r="W25" i="6"/>
  <c r="D25" i="6" s="1"/>
  <c r="R8" i="6"/>
  <c r="C8" i="6" s="1"/>
  <c r="V8" i="6"/>
  <c r="R9" i="6"/>
  <c r="V9" i="6"/>
  <c r="R10" i="6"/>
  <c r="V10" i="6"/>
  <c r="R11" i="6"/>
  <c r="V11" i="6"/>
  <c r="R12" i="6"/>
  <c r="C12" i="6" s="1"/>
  <c r="V12" i="6"/>
  <c r="R13" i="6"/>
  <c r="V13" i="6"/>
  <c r="R14" i="6"/>
  <c r="V14" i="6"/>
  <c r="R15" i="6"/>
  <c r="V15" i="6"/>
  <c r="R16" i="6"/>
  <c r="C16" i="6" s="1"/>
  <c r="V16" i="6"/>
  <c r="R17" i="6"/>
  <c r="V17" i="6"/>
  <c r="R18" i="6"/>
  <c r="V18" i="6"/>
  <c r="R19" i="6"/>
  <c r="C19" i="6" s="1"/>
  <c r="V19" i="6"/>
  <c r="R20" i="6"/>
  <c r="C20" i="6" s="1"/>
  <c r="V20" i="6"/>
  <c r="R21" i="6"/>
  <c r="V21" i="6"/>
  <c r="R22" i="6"/>
  <c r="V22" i="6"/>
  <c r="R23" i="6"/>
  <c r="C23" i="6" s="1"/>
  <c r="V23" i="6"/>
  <c r="R24" i="6"/>
  <c r="C24" i="6" s="1"/>
  <c r="V24" i="6"/>
  <c r="R25" i="6"/>
  <c r="V25" i="6"/>
  <c r="S8" i="5"/>
  <c r="F8" i="5" s="1"/>
  <c r="S9" i="5"/>
  <c r="F9" i="5" s="1"/>
  <c r="S10" i="5"/>
  <c r="F10" i="5" s="1"/>
  <c r="S11" i="5"/>
  <c r="F11" i="5" s="1"/>
  <c r="S12" i="5"/>
  <c r="F12" i="5" s="1"/>
  <c r="S13" i="5"/>
  <c r="F13" i="5" s="1"/>
  <c r="S14" i="5"/>
  <c r="F14" i="5" s="1"/>
  <c r="S15" i="5"/>
  <c r="F15" i="5" s="1"/>
  <c r="S16" i="5"/>
  <c r="F16" i="5" s="1"/>
  <c r="S17" i="5"/>
  <c r="F17" i="5" s="1"/>
  <c r="S18" i="5"/>
  <c r="F18" i="5" s="1"/>
  <c r="S19" i="5"/>
  <c r="F19" i="5"/>
  <c r="S20" i="5"/>
  <c r="F20" i="5" s="1"/>
  <c r="S21" i="5"/>
  <c r="F21" i="5" s="1"/>
  <c r="S22" i="5"/>
  <c r="F22" i="5" s="1"/>
  <c r="S23" i="5"/>
  <c r="F23" i="5" s="1"/>
  <c r="S24" i="5"/>
  <c r="F24" i="5" s="1"/>
  <c r="S25" i="5"/>
  <c r="F25" i="5" s="1"/>
  <c r="T8" i="5"/>
  <c r="U8" i="5"/>
  <c r="X8" i="5"/>
  <c r="T9" i="5"/>
  <c r="E9" i="5" s="1"/>
  <c r="U9" i="5"/>
  <c r="X9" i="5"/>
  <c r="T10" i="5"/>
  <c r="U10" i="5"/>
  <c r="X10" i="5"/>
  <c r="T11" i="5"/>
  <c r="E11" i="5" s="1"/>
  <c r="U11" i="5"/>
  <c r="X11" i="5"/>
  <c r="T12" i="5"/>
  <c r="U12" i="5"/>
  <c r="X12" i="5"/>
  <c r="T13" i="5"/>
  <c r="U13" i="5"/>
  <c r="X13" i="5"/>
  <c r="T14" i="5"/>
  <c r="U14" i="5"/>
  <c r="X14" i="5"/>
  <c r="T15" i="5"/>
  <c r="U15" i="5"/>
  <c r="X15" i="5"/>
  <c r="T16" i="5"/>
  <c r="U16" i="5"/>
  <c r="X16" i="5"/>
  <c r="T17" i="5"/>
  <c r="U17" i="5"/>
  <c r="X17" i="5"/>
  <c r="T18" i="5"/>
  <c r="U18" i="5"/>
  <c r="X18" i="5"/>
  <c r="T19" i="5"/>
  <c r="U19" i="5"/>
  <c r="X19" i="5"/>
  <c r="T20" i="5"/>
  <c r="U20" i="5"/>
  <c r="X20" i="5"/>
  <c r="T21" i="5"/>
  <c r="U21" i="5"/>
  <c r="X21" i="5"/>
  <c r="T22" i="5"/>
  <c r="U22" i="5"/>
  <c r="X22" i="5"/>
  <c r="T23" i="5"/>
  <c r="U23" i="5"/>
  <c r="X23" i="5"/>
  <c r="T24" i="5"/>
  <c r="U24" i="5"/>
  <c r="X24" i="5"/>
  <c r="T25" i="5"/>
  <c r="U25" i="5"/>
  <c r="X25" i="5"/>
  <c r="W8" i="5"/>
  <c r="D8" i="5" s="1"/>
  <c r="W9" i="5"/>
  <c r="D9" i="5" s="1"/>
  <c r="W10" i="5"/>
  <c r="D10" i="5" s="1"/>
  <c r="W11" i="5"/>
  <c r="D11" i="5" s="1"/>
  <c r="W12" i="5"/>
  <c r="D12" i="5" s="1"/>
  <c r="W13" i="5"/>
  <c r="D13" i="5" s="1"/>
  <c r="W14" i="5"/>
  <c r="D14" i="5" s="1"/>
  <c r="W15" i="5"/>
  <c r="D15" i="5" s="1"/>
  <c r="W16" i="5"/>
  <c r="D16" i="5" s="1"/>
  <c r="W17" i="5"/>
  <c r="D17" i="5" s="1"/>
  <c r="W18" i="5"/>
  <c r="D18" i="5" s="1"/>
  <c r="W19" i="5"/>
  <c r="D19" i="5" s="1"/>
  <c r="W20" i="5"/>
  <c r="D20" i="5" s="1"/>
  <c r="W21" i="5"/>
  <c r="D21" i="5" s="1"/>
  <c r="W22" i="5"/>
  <c r="D22" i="5" s="1"/>
  <c r="W23" i="5"/>
  <c r="D23" i="5" s="1"/>
  <c r="W24" i="5"/>
  <c r="D24" i="5" s="1"/>
  <c r="W25" i="5"/>
  <c r="D25" i="5" s="1"/>
  <c r="R8" i="5"/>
  <c r="V8" i="5"/>
  <c r="R9" i="5"/>
  <c r="V9" i="5"/>
  <c r="R10" i="5"/>
  <c r="V10" i="5"/>
  <c r="R11" i="5"/>
  <c r="V11" i="5"/>
  <c r="R12" i="5"/>
  <c r="V12" i="5"/>
  <c r="R13" i="5"/>
  <c r="V13" i="5"/>
  <c r="R14" i="5"/>
  <c r="V14" i="5"/>
  <c r="R15" i="5"/>
  <c r="V15" i="5"/>
  <c r="R16" i="5"/>
  <c r="V16" i="5"/>
  <c r="R17" i="5"/>
  <c r="V17" i="5"/>
  <c r="R18" i="5"/>
  <c r="V18" i="5"/>
  <c r="R19" i="5"/>
  <c r="V19" i="5"/>
  <c r="R20" i="5"/>
  <c r="V20" i="5"/>
  <c r="R21" i="5"/>
  <c r="V21" i="5"/>
  <c r="R22" i="5"/>
  <c r="V22" i="5"/>
  <c r="R23" i="5"/>
  <c r="V23" i="5"/>
  <c r="R24" i="5"/>
  <c r="V24" i="5"/>
  <c r="R25" i="5"/>
  <c r="V25" i="5"/>
  <c r="S8" i="4"/>
  <c r="F8" i="4" s="1"/>
  <c r="S9" i="4"/>
  <c r="F9" i="4" s="1"/>
  <c r="S10" i="4"/>
  <c r="F10" i="4" s="1"/>
  <c r="S11" i="4"/>
  <c r="F11" i="4" s="1"/>
  <c r="S12" i="4"/>
  <c r="F12" i="4" s="1"/>
  <c r="S13" i="4"/>
  <c r="F13" i="4" s="1"/>
  <c r="S14" i="4"/>
  <c r="F14" i="4" s="1"/>
  <c r="S15" i="4"/>
  <c r="F15" i="4" s="1"/>
  <c r="S16" i="4"/>
  <c r="F16" i="4" s="1"/>
  <c r="S17" i="4"/>
  <c r="F17" i="4" s="1"/>
  <c r="S18" i="4"/>
  <c r="F18" i="4" s="1"/>
  <c r="S19" i="4"/>
  <c r="F19" i="4" s="1"/>
  <c r="S20" i="4"/>
  <c r="F20" i="4" s="1"/>
  <c r="S21" i="4"/>
  <c r="F21" i="4" s="1"/>
  <c r="S22" i="4"/>
  <c r="F22" i="4" s="1"/>
  <c r="S23" i="4"/>
  <c r="F23" i="4" s="1"/>
  <c r="S24" i="4"/>
  <c r="F24" i="4" s="1"/>
  <c r="S25" i="4"/>
  <c r="F25" i="4" s="1"/>
  <c r="T8" i="4"/>
  <c r="U8" i="4"/>
  <c r="X8" i="4"/>
  <c r="T9" i="4"/>
  <c r="U9" i="4"/>
  <c r="X9" i="4"/>
  <c r="T10" i="4"/>
  <c r="U10" i="4"/>
  <c r="X10" i="4"/>
  <c r="T11" i="4"/>
  <c r="U11" i="4"/>
  <c r="X11" i="4"/>
  <c r="T12" i="4"/>
  <c r="U12" i="4"/>
  <c r="X12" i="4"/>
  <c r="T13" i="4"/>
  <c r="U13" i="4"/>
  <c r="X13" i="4"/>
  <c r="T14" i="4"/>
  <c r="U14" i="4"/>
  <c r="X14" i="4"/>
  <c r="T15" i="4"/>
  <c r="U15" i="4"/>
  <c r="X15" i="4"/>
  <c r="T16" i="4"/>
  <c r="U16" i="4"/>
  <c r="X16" i="4"/>
  <c r="T17" i="4"/>
  <c r="E17" i="4" s="1"/>
  <c r="U17" i="4"/>
  <c r="X17" i="4"/>
  <c r="T18" i="4"/>
  <c r="U18" i="4"/>
  <c r="X18" i="4"/>
  <c r="T19" i="4"/>
  <c r="U19" i="4"/>
  <c r="X19" i="4"/>
  <c r="T20" i="4"/>
  <c r="U20" i="4"/>
  <c r="X20" i="4"/>
  <c r="T21" i="4"/>
  <c r="U21" i="4"/>
  <c r="X21" i="4"/>
  <c r="T22" i="4"/>
  <c r="U22" i="4"/>
  <c r="X22" i="4"/>
  <c r="T23" i="4"/>
  <c r="U23" i="4"/>
  <c r="X23" i="4"/>
  <c r="T24" i="4"/>
  <c r="U24" i="4"/>
  <c r="X24" i="4"/>
  <c r="T25" i="4"/>
  <c r="E25" i="4" s="1"/>
  <c r="U25" i="4"/>
  <c r="X25" i="4"/>
  <c r="W8" i="4"/>
  <c r="D8" i="4" s="1"/>
  <c r="W9" i="4"/>
  <c r="D9" i="4" s="1"/>
  <c r="W10" i="4"/>
  <c r="D10" i="4" s="1"/>
  <c r="W11" i="4"/>
  <c r="D11" i="4" s="1"/>
  <c r="W12" i="4"/>
  <c r="D12" i="4" s="1"/>
  <c r="W13" i="4"/>
  <c r="D13" i="4" s="1"/>
  <c r="W14" i="4"/>
  <c r="D14" i="4" s="1"/>
  <c r="W15" i="4"/>
  <c r="D15" i="4" s="1"/>
  <c r="W16" i="4"/>
  <c r="D16" i="4" s="1"/>
  <c r="W17" i="4"/>
  <c r="D17" i="4" s="1"/>
  <c r="W18" i="4"/>
  <c r="D18" i="4" s="1"/>
  <c r="W19" i="4"/>
  <c r="D19" i="4" s="1"/>
  <c r="W20" i="4"/>
  <c r="D20" i="4" s="1"/>
  <c r="W21" i="4"/>
  <c r="D21" i="4" s="1"/>
  <c r="W22" i="4"/>
  <c r="D22" i="4" s="1"/>
  <c r="W23" i="4"/>
  <c r="D23" i="4" s="1"/>
  <c r="W24" i="4"/>
  <c r="D24" i="4" s="1"/>
  <c r="W25" i="4"/>
  <c r="D25" i="4" s="1"/>
  <c r="R8" i="4"/>
  <c r="V8" i="4"/>
  <c r="R9" i="4"/>
  <c r="V9" i="4"/>
  <c r="R10" i="4"/>
  <c r="V10" i="4"/>
  <c r="R11" i="4"/>
  <c r="V11" i="4"/>
  <c r="R12" i="4"/>
  <c r="V12" i="4"/>
  <c r="R13" i="4"/>
  <c r="V13" i="4"/>
  <c r="R14" i="4"/>
  <c r="V14" i="4"/>
  <c r="R15" i="4"/>
  <c r="V15" i="4"/>
  <c r="R16" i="4"/>
  <c r="V16" i="4"/>
  <c r="R17" i="4"/>
  <c r="V17" i="4"/>
  <c r="R18" i="4"/>
  <c r="V18" i="4"/>
  <c r="R19" i="4"/>
  <c r="V19" i="4"/>
  <c r="R20" i="4"/>
  <c r="V20" i="4"/>
  <c r="R21" i="4"/>
  <c r="C21" i="4" s="1"/>
  <c r="V21" i="4"/>
  <c r="R22" i="4"/>
  <c r="V22" i="4"/>
  <c r="R23" i="4"/>
  <c r="V23" i="4"/>
  <c r="R24" i="4"/>
  <c r="V24" i="4"/>
  <c r="R25" i="4"/>
  <c r="V25" i="4"/>
  <c r="S8" i="3"/>
  <c r="F8" i="3" s="1"/>
  <c r="S9" i="3"/>
  <c r="F9" i="3" s="1"/>
  <c r="S10" i="3"/>
  <c r="F10" i="3" s="1"/>
  <c r="S11" i="3"/>
  <c r="F11" i="3" s="1"/>
  <c r="S12" i="3"/>
  <c r="F12" i="3" s="1"/>
  <c r="S13" i="3"/>
  <c r="F13" i="3" s="1"/>
  <c r="S14" i="3"/>
  <c r="F14" i="3" s="1"/>
  <c r="S15" i="3"/>
  <c r="F15" i="3" s="1"/>
  <c r="S16" i="3"/>
  <c r="F16" i="3" s="1"/>
  <c r="S17" i="3"/>
  <c r="F17" i="3" s="1"/>
  <c r="S18" i="3"/>
  <c r="F18" i="3" s="1"/>
  <c r="S19" i="3"/>
  <c r="F19" i="3" s="1"/>
  <c r="S20" i="3"/>
  <c r="F20" i="3" s="1"/>
  <c r="S21" i="3"/>
  <c r="F21" i="3" s="1"/>
  <c r="S22" i="3"/>
  <c r="F22" i="3" s="1"/>
  <c r="S23" i="3"/>
  <c r="F23" i="3" s="1"/>
  <c r="S24" i="3"/>
  <c r="F24" i="3" s="1"/>
  <c r="S25" i="3"/>
  <c r="F25" i="3" s="1"/>
  <c r="T8" i="3"/>
  <c r="U8" i="3"/>
  <c r="X8" i="3"/>
  <c r="T9" i="3"/>
  <c r="U9" i="3"/>
  <c r="X9" i="3"/>
  <c r="T10" i="3"/>
  <c r="U10" i="3"/>
  <c r="X10" i="3"/>
  <c r="T11" i="3"/>
  <c r="U11" i="3"/>
  <c r="X11" i="3"/>
  <c r="T12" i="3"/>
  <c r="U12" i="3"/>
  <c r="X12" i="3"/>
  <c r="T13" i="3"/>
  <c r="U13" i="3"/>
  <c r="X13" i="3"/>
  <c r="T14" i="3"/>
  <c r="U14" i="3"/>
  <c r="X14" i="3"/>
  <c r="T15" i="3"/>
  <c r="U15" i="3"/>
  <c r="X15" i="3"/>
  <c r="T16" i="3"/>
  <c r="U16" i="3"/>
  <c r="X16" i="3"/>
  <c r="T17" i="3"/>
  <c r="U17" i="3"/>
  <c r="X17" i="3"/>
  <c r="T18" i="3"/>
  <c r="U18" i="3"/>
  <c r="X18" i="3"/>
  <c r="T19" i="3"/>
  <c r="U19" i="3"/>
  <c r="X19" i="3"/>
  <c r="T20" i="3"/>
  <c r="U20" i="3"/>
  <c r="X20" i="3"/>
  <c r="T21" i="3"/>
  <c r="U21" i="3"/>
  <c r="X21" i="3"/>
  <c r="T22" i="3"/>
  <c r="U22" i="3"/>
  <c r="X22" i="3"/>
  <c r="T23" i="3"/>
  <c r="U23" i="3"/>
  <c r="X23" i="3"/>
  <c r="T24" i="3"/>
  <c r="U24" i="3"/>
  <c r="X24" i="3"/>
  <c r="T25" i="3"/>
  <c r="U25" i="3"/>
  <c r="X25" i="3"/>
  <c r="W8" i="3"/>
  <c r="D8" i="3" s="1"/>
  <c r="W9" i="3"/>
  <c r="D9" i="3" s="1"/>
  <c r="W10" i="3"/>
  <c r="D10" i="3" s="1"/>
  <c r="W11" i="3"/>
  <c r="D11" i="3" s="1"/>
  <c r="W12" i="3"/>
  <c r="D12" i="3" s="1"/>
  <c r="W13" i="3"/>
  <c r="D13" i="3" s="1"/>
  <c r="W14" i="3"/>
  <c r="D14" i="3" s="1"/>
  <c r="W15" i="3"/>
  <c r="D15" i="3" s="1"/>
  <c r="W16" i="3"/>
  <c r="D16" i="3" s="1"/>
  <c r="W17" i="3"/>
  <c r="D17" i="3" s="1"/>
  <c r="W18" i="3"/>
  <c r="D18" i="3" s="1"/>
  <c r="W19" i="3"/>
  <c r="D19" i="3" s="1"/>
  <c r="W20" i="3"/>
  <c r="D20" i="3" s="1"/>
  <c r="W21" i="3"/>
  <c r="D21" i="3" s="1"/>
  <c r="W22" i="3"/>
  <c r="D22" i="3" s="1"/>
  <c r="W23" i="3"/>
  <c r="D23" i="3" s="1"/>
  <c r="W24" i="3"/>
  <c r="D24" i="3" s="1"/>
  <c r="W25" i="3"/>
  <c r="D25" i="3" s="1"/>
  <c r="R8" i="3"/>
  <c r="V8" i="3"/>
  <c r="R9" i="3"/>
  <c r="V9" i="3"/>
  <c r="R10" i="3"/>
  <c r="V10" i="3"/>
  <c r="R11" i="3"/>
  <c r="V11" i="3"/>
  <c r="C11" i="3"/>
  <c r="R12" i="3"/>
  <c r="V12" i="3"/>
  <c r="R13" i="3"/>
  <c r="V13" i="3"/>
  <c r="R14" i="3"/>
  <c r="V14" i="3"/>
  <c r="C14" i="3" s="1"/>
  <c r="R15" i="3"/>
  <c r="V15" i="3"/>
  <c r="R16" i="3"/>
  <c r="C16" i="3" s="1"/>
  <c r="V16" i="3"/>
  <c r="R17" i="3"/>
  <c r="V17" i="3"/>
  <c r="R18" i="3"/>
  <c r="V18" i="3"/>
  <c r="R19" i="3"/>
  <c r="V19" i="3"/>
  <c r="R20" i="3"/>
  <c r="V20" i="3"/>
  <c r="R21" i="3"/>
  <c r="V21" i="3"/>
  <c r="R22" i="3"/>
  <c r="V22" i="3"/>
  <c r="C22" i="3" s="1"/>
  <c r="R23" i="3"/>
  <c r="V23" i="3"/>
  <c r="C23" i="3" s="1"/>
  <c r="R24" i="3"/>
  <c r="C24" i="3" s="1"/>
  <c r="V24" i="3"/>
  <c r="R25" i="3"/>
  <c r="V25" i="3"/>
  <c r="T8" i="15"/>
  <c r="U8" i="15"/>
  <c r="X8" i="15"/>
  <c r="T9" i="15"/>
  <c r="U9" i="15"/>
  <c r="X9" i="15"/>
  <c r="T10" i="15"/>
  <c r="U10" i="15"/>
  <c r="X10" i="15"/>
  <c r="T11" i="15"/>
  <c r="U11" i="15"/>
  <c r="X11" i="15"/>
  <c r="T12" i="15"/>
  <c r="U12" i="15"/>
  <c r="X12" i="15"/>
  <c r="T13" i="15"/>
  <c r="U13" i="15"/>
  <c r="X13" i="15"/>
  <c r="T15" i="15"/>
  <c r="U15" i="15"/>
  <c r="X15" i="15"/>
  <c r="T16" i="15"/>
  <c r="U16" i="15"/>
  <c r="X16" i="15"/>
  <c r="T17" i="15"/>
  <c r="U17" i="15"/>
  <c r="X17" i="15"/>
  <c r="T18" i="15"/>
  <c r="U18" i="15"/>
  <c r="X18" i="15"/>
  <c r="T19" i="15"/>
  <c r="U19" i="15"/>
  <c r="X19" i="15"/>
  <c r="T20" i="15"/>
  <c r="U20" i="15"/>
  <c r="X20" i="15"/>
  <c r="T21" i="15"/>
  <c r="U21" i="15"/>
  <c r="X21" i="15"/>
  <c r="T22" i="15"/>
  <c r="U22" i="15"/>
  <c r="X22" i="15"/>
  <c r="T23" i="15"/>
  <c r="U23" i="15"/>
  <c r="X23" i="15"/>
  <c r="T24" i="15"/>
  <c r="U24" i="15"/>
  <c r="X24" i="15"/>
  <c r="T25" i="15"/>
  <c r="U25" i="15"/>
  <c r="X25" i="15"/>
  <c r="E25" i="15" s="1"/>
  <c r="W8" i="15"/>
  <c r="D8" i="15" s="1"/>
  <c r="W9" i="15"/>
  <c r="D9" i="15" s="1"/>
  <c r="W10" i="15"/>
  <c r="D10" i="15" s="1"/>
  <c r="W11" i="15"/>
  <c r="D11" i="15" s="1"/>
  <c r="W12" i="15"/>
  <c r="D12" i="15" s="1"/>
  <c r="W13" i="15"/>
  <c r="D13" i="15" s="1"/>
  <c r="W14" i="15"/>
  <c r="D14" i="15" s="1"/>
  <c r="W15" i="15"/>
  <c r="D15" i="15" s="1"/>
  <c r="W16" i="15"/>
  <c r="D16" i="15" s="1"/>
  <c r="W17" i="15"/>
  <c r="D17" i="15" s="1"/>
  <c r="W18" i="15"/>
  <c r="D18" i="15" s="1"/>
  <c r="W19" i="15"/>
  <c r="D19" i="15" s="1"/>
  <c r="W20" i="15"/>
  <c r="D20" i="15" s="1"/>
  <c r="W21" i="15"/>
  <c r="D21" i="15" s="1"/>
  <c r="W22" i="15"/>
  <c r="D22" i="15" s="1"/>
  <c r="W23" i="15"/>
  <c r="D23" i="15" s="1"/>
  <c r="W24" i="15"/>
  <c r="D24" i="15" s="1"/>
  <c r="W25" i="15"/>
  <c r="D25" i="15" s="1"/>
  <c r="R8" i="15"/>
  <c r="V8" i="15"/>
  <c r="R9" i="15"/>
  <c r="V9" i="15"/>
  <c r="R10" i="15"/>
  <c r="C10" i="15" s="1"/>
  <c r="V10" i="15"/>
  <c r="R11" i="15"/>
  <c r="V11" i="15"/>
  <c r="R12" i="15"/>
  <c r="V12" i="15"/>
  <c r="R13" i="15"/>
  <c r="V13" i="15"/>
  <c r="R15" i="15"/>
  <c r="V15" i="15"/>
  <c r="R16" i="15"/>
  <c r="V16" i="15"/>
  <c r="R17" i="15"/>
  <c r="V17" i="15"/>
  <c r="R18" i="15"/>
  <c r="V18" i="15"/>
  <c r="R19" i="15"/>
  <c r="C19" i="15" s="1"/>
  <c r="V19" i="15"/>
  <c r="R20" i="15"/>
  <c r="V20" i="15"/>
  <c r="R21" i="15"/>
  <c r="V21" i="15"/>
  <c r="R22" i="15"/>
  <c r="V22" i="15"/>
  <c r="R23" i="15"/>
  <c r="V23" i="15"/>
  <c r="R24" i="15"/>
  <c r="V24" i="15"/>
  <c r="R25" i="15"/>
  <c r="V25" i="15"/>
  <c r="T8" i="14"/>
  <c r="U8" i="14"/>
  <c r="X8" i="14"/>
  <c r="T9" i="14"/>
  <c r="U9" i="14"/>
  <c r="X9" i="14"/>
  <c r="T10" i="14"/>
  <c r="U10" i="14"/>
  <c r="X10" i="14"/>
  <c r="T11" i="14"/>
  <c r="U11" i="14"/>
  <c r="X11" i="14"/>
  <c r="T12" i="14"/>
  <c r="U12" i="14"/>
  <c r="X12" i="14"/>
  <c r="T13" i="14"/>
  <c r="U13" i="14"/>
  <c r="X13" i="14"/>
  <c r="T15" i="14"/>
  <c r="U15" i="14"/>
  <c r="X15" i="14"/>
  <c r="T16" i="14"/>
  <c r="U16" i="14"/>
  <c r="X16" i="14"/>
  <c r="T17" i="14"/>
  <c r="U17" i="14"/>
  <c r="X17" i="14"/>
  <c r="T18" i="14"/>
  <c r="U18" i="14"/>
  <c r="X18" i="14"/>
  <c r="T19" i="14"/>
  <c r="U19" i="14"/>
  <c r="X19" i="14"/>
  <c r="T20" i="14"/>
  <c r="U20" i="14"/>
  <c r="X20" i="14"/>
  <c r="T21" i="14"/>
  <c r="U21" i="14"/>
  <c r="X21" i="14"/>
  <c r="T22" i="14"/>
  <c r="U22" i="14"/>
  <c r="X22" i="14"/>
  <c r="T23" i="14"/>
  <c r="U23" i="14"/>
  <c r="X23" i="14"/>
  <c r="T24" i="14"/>
  <c r="U24" i="14"/>
  <c r="X24" i="14"/>
  <c r="T25" i="14"/>
  <c r="U25" i="14"/>
  <c r="X25" i="14"/>
  <c r="R8" i="14"/>
  <c r="V8" i="14"/>
  <c r="R9" i="14"/>
  <c r="V9" i="14"/>
  <c r="R10" i="14"/>
  <c r="V10" i="14"/>
  <c r="R11" i="14"/>
  <c r="V11" i="14"/>
  <c r="R12" i="14"/>
  <c r="V12" i="14"/>
  <c r="R15" i="14"/>
  <c r="C15" i="14" s="1"/>
  <c r="V15" i="14"/>
  <c r="R16" i="14"/>
  <c r="V16" i="14"/>
  <c r="R17" i="14"/>
  <c r="V17" i="14"/>
  <c r="R18" i="14"/>
  <c r="V18" i="14"/>
  <c r="R19" i="14"/>
  <c r="V19" i="14"/>
  <c r="R20" i="14"/>
  <c r="V20" i="14"/>
  <c r="R21" i="14"/>
  <c r="V21" i="14"/>
  <c r="R22" i="14"/>
  <c r="V22" i="14"/>
  <c r="R23" i="14"/>
  <c r="C23" i="14" s="1"/>
  <c r="V23" i="14"/>
  <c r="R24" i="14"/>
  <c r="V24" i="14"/>
  <c r="R25" i="14"/>
  <c r="V25" i="14"/>
  <c r="S8" i="13"/>
  <c r="F8" i="13" s="1"/>
  <c r="S9" i="13"/>
  <c r="F9" i="13" s="1"/>
  <c r="S10" i="13"/>
  <c r="F10" i="13" s="1"/>
  <c r="S11" i="13"/>
  <c r="F11" i="13" s="1"/>
  <c r="S12" i="13"/>
  <c r="F12" i="13" s="1"/>
  <c r="S13" i="13"/>
  <c r="F13" i="13" s="1"/>
  <c r="S14" i="13"/>
  <c r="F14" i="13" s="1"/>
  <c r="S15" i="13"/>
  <c r="F15" i="13" s="1"/>
  <c r="S16" i="13"/>
  <c r="F16" i="13" s="1"/>
  <c r="S17" i="13"/>
  <c r="F17" i="13" s="1"/>
  <c r="S18" i="13"/>
  <c r="F18" i="13" s="1"/>
  <c r="S19" i="13"/>
  <c r="F19" i="13" s="1"/>
  <c r="S20" i="13"/>
  <c r="F20" i="13" s="1"/>
  <c r="S21" i="13"/>
  <c r="F21" i="13" s="1"/>
  <c r="S22" i="13"/>
  <c r="F22" i="13" s="1"/>
  <c r="S23" i="13"/>
  <c r="F23" i="13" s="1"/>
  <c r="S24" i="13"/>
  <c r="F24" i="13" s="1"/>
  <c r="S25" i="13"/>
  <c r="F25" i="13" s="1"/>
  <c r="T8" i="13"/>
  <c r="U8" i="13"/>
  <c r="X8" i="13"/>
  <c r="T9" i="13"/>
  <c r="U9" i="13"/>
  <c r="X9" i="13"/>
  <c r="T10" i="13"/>
  <c r="U10" i="13"/>
  <c r="X10" i="13"/>
  <c r="T11" i="13"/>
  <c r="U11" i="13"/>
  <c r="X11" i="13"/>
  <c r="T12" i="13"/>
  <c r="U12" i="13"/>
  <c r="X12" i="13"/>
  <c r="T13" i="13"/>
  <c r="U13" i="13"/>
  <c r="X13" i="13"/>
  <c r="T15" i="13"/>
  <c r="U15" i="13"/>
  <c r="X15" i="13"/>
  <c r="T16" i="13"/>
  <c r="U16" i="13"/>
  <c r="X16" i="13"/>
  <c r="E16" i="13" s="1"/>
  <c r="T17" i="13"/>
  <c r="U17" i="13"/>
  <c r="X17" i="13"/>
  <c r="T18" i="13"/>
  <c r="U18" i="13"/>
  <c r="X18" i="13"/>
  <c r="T19" i="13"/>
  <c r="U19" i="13"/>
  <c r="X19" i="13"/>
  <c r="T20" i="13"/>
  <c r="U20" i="13"/>
  <c r="X20" i="13"/>
  <c r="T21" i="13"/>
  <c r="U21" i="13"/>
  <c r="X21" i="13"/>
  <c r="T22" i="13"/>
  <c r="U22" i="13"/>
  <c r="X22" i="13"/>
  <c r="T23" i="13"/>
  <c r="U23" i="13"/>
  <c r="X23" i="13"/>
  <c r="T24" i="13"/>
  <c r="U24" i="13"/>
  <c r="X24" i="13"/>
  <c r="T25" i="13"/>
  <c r="U25" i="13"/>
  <c r="X25" i="13"/>
  <c r="R8" i="13"/>
  <c r="V8" i="13"/>
  <c r="R9" i="13"/>
  <c r="V9" i="13"/>
  <c r="C9" i="13"/>
  <c r="R10" i="13"/>
  <c r="V10" i="13"/>
  <c r="R11" i="13"/>
  <c r="V11" i="13"/>
  <c r="R12" i="13"/>
  <c r="V12" i="13"/>
  <c r="R13" i="13"/>
  <c r="V13" i="13"/>
  <c r="C13" i="13" s="1"/>
  <c r="R15" i="13"/>
  <c r="C15" i="13" s="1"/>
  <c r="V15" i="13"/>
  <c r="R16" i="13"/>
  <c r="V16" i="13"/>
  <c r="R17" i="13"/>
  <c r="V17" i="13"/>
  <c r="R18" i="13"/>
  <c r="V18" i="13"/>
  <c r="R19" i="13"/>
  <c r="V19" i="13"/>
  <c r="R20" i="13"/>
  <c r="V20" i="13"/>
  <c r="R21" i="13"/>
  <c r="V21" i="13"/>
  <c r="R22" i="13"/>
  <c r="V22" i="13"/>
  <c r="R23" i="13"/>
  <c r="C23" i="13" s="1"/>
  <c r="V23" i="13"/>
  <c r="R24" i="13"/>
  <c r="V24" i="13"/>
  <c r="R25" i="13"/>
  <c r="V25" i="13"/>
  <c r="S8" i="12"/>
  <c r="F8" i="12" s="1"/>
  <c r="S9" i="12"/>
  <c r="F9" i="12" s="1"/>
  <c r="S10" i="12"/>
  <c r="F10" i="12" s="1"/>
  <c r="S11" i="12"/>
  <c r="F11" i="12" s="1"/>
  <c r="S12" i="12"/>
  <c r="F12" i="12" s="1"/>
  <c r="S13" i="12"/>
  <c r="F13" i="12" s="1"/>
  <c r="S14" i="12"/>
  <c r="F14" i="12" s="1"/>
  <c r="S15" i="12"/>
  <c r="F15" i="12" s="1"/>
  <c r="S16" i="12"/>
  <c r="F16" i="12"/>
  <c r="S17" i="12"/>
  <c r="F17" i="12" s="1"/>
  <c r="S18" i="12"/>
  <c r="F18" i="12" s="1"/>
  <c r="S19" i="12"/>
  <c r="F19" i="12" s="1"/>
  <c r="S20" i="12"/>
  <c r="F20" i="12" s="1"/>
  <c r="S21" i="12"/>
  <c r="F21" i="12" s="1"/>
  <c r="S22" i="12"/>
  <c r="F22" i="12" s="1"/>
  <c r="S23" i="12"/>
  <c r="F23" i="12" s="1"/>
  <c r="S24" i="12"/>
  <c r="F24" i="12" s="1"/>
  <c r="S25" i="12"/>
  <c r="F25" i="12" s="1"/>
  <c r="T8" i="12"/>
  <c r="U8" i="12"/>
  <c r="X8" i="12"/>
  <c r="T9" i="12"/>
  <c r="U9" i="12"/>
  <c r="X9" i="12"/>
  <c r="T10" i="12"/>
  <c r="U10" i="12"/>
  <c r="X10" i="12"/>
  <c r="T11" i="12"/>
  <c r="U11" i="12"/>
  <c r="X11" i="12"/>
  <c r="T12" i="12"/>
  <c r="U12" i="12"/>
  <c r="X12" i="12"/>
  <c r="T13" i="12"/>
  <c r="U13" i="12"/>
  <c r="X13" i="12"/>
  <c r="T15" i="12"/>
  <c r="U15" i="12"/>
  <c r="X15" i="12"/>
  <c r="T16" i="12"/>
  <c r="U16" i="12"/>
  <c r="X16" i="12"/>
  <c r="T17" i="12"/>
  <c r="U17" i="12"/>
  <c r="X17" i="12"/>
  <c r="T18" i="12"/>
  <c r="U18" i="12"/>
  <c r="X18" i="12"/>
  <c r="T19" i="12"/>
  <c r="U19" i="12"/>
  <c r="X19" i="12"/>
  <c r="T20" i="12"/>
  <c r="U20" i="12"/>
  <c r="X20" i="12"/>
  <c r="T21" i="12"/>
  <c r="U21" i="12"/>
  <c r="X21" i="12"/>
  <c r="T22" i="12"/>
  <c r="U22" i="12"/>
  <c r="X22" i="12"/>
  <c r="T23" i="12"/>
  <c r="U23" i="12"/>
  <c r="X23" i="12"/>
  <c r="T24" i="12"/>
  <c r="U24" i="12"/>
  <c r="X24" i="12"/>
  <c r="T25" i="12"/>
  <c r="U25" i="12"/>
  <c r="X25" i="12"/>
  <c r="W8" i="12"/>
  <c r="D8" i="12" s="1"/>
  <c r="W9" i="12"/>
  <c r="D9" i="12"/>
  <c r="W10" i="12"/>
  <c r="D10" i="12" s="1"/>
  <c r="W11" i="12"/>
  <c r="D11" i="12" s="1"/>
  <c r="W12" i="12"/>
  <c r="D12" i="12" s="1"/>
  <c r="W13" i="12"/>
  <c r="D13" i="12" s="1"/>
  <c r="W14" i="12"/>
  <c r="D14" i="12" s="1"/>
  <c r="W15" i="12"/>
  <c r="D15" i="12" s="1"/>
  <c r="W16" i="12"/>
  <c r="D16" i="12" s="1"/>
  <c r="W17" i="12"/>
  <c r="D17" i="12" s="1"/>
  <c r="W18" i="12"/>
  <c r="D18" i="12" s="1"/>
  <c r="W19" i="12"/>
  <c r="D19" i="12" s="1"/>
  <c r="W20" i="12"/>
  <c r="D20" i="12" s="1"/>
  <c r="W21" i="12"/>
  <c r="D21" i="12" s="1"/>
  <c r="W22" i="12"/>
  <c r="D22" i="12" s="1"/>
  <c r="W23" i="12"/>
  <c r="D23" i="12" s="1"/>
  <c r="W24" i="12"/>
  <c r="D24" i="12" s="1"/>
  <c r="W25" i="12"/>
  <c r="D25" i="12" s="1"/>
  <c r="R8" i="12"/>
  <c r="V8" i="12"/>
  <c r="R9" i="12"/>
  <c r="V9" i="12"/>
  <c r="R10" i="12"/>
  <c r="V10" i="12"/>
  <c r="R11" i="12"/>
  <c r="V11" i="12"/>
  <c r="R12" i="12"/>
  <c r="V12" i="12"/>
  <c r="R13" i="12"/>
  <c r="V13" i="12"/>
  <c r="R15" i="12"/>
  <c r="V15" i="12"/>
  <c r="R16" i="12"/>
  <c r="V16" i="12"/>
  <c r="R17" i="12"/>
  <c r="V17" i="12"/>
  <c r="R18" i="12"/>
  <c r="C18" i="12" s="1"/>
  <c r="V18" i="12"/>
  <c r="R19" i="12"/>
  <c r="V19" i="12"/>
  <c r="R20" i="12"/>
  <c r="V20" i="12"/>
  <c r="R21" i="12"/>
  <c r="V21" i="12"/>
  <c r="R22" i="12"/>
  <c r="V22" i="12"/>
  <c r="R23" i="12"/>
  <c r="V23" i="12"/>
  <c r="R24" i="12"/>
  <c r="V24" i="12"/>
  <c r="R25" i="12"/>
  <c r="V25" i="12"/>
  <c r="S8" i="11"/>
  <c r="F8" i="11" s="1"/>
  <c r="S9" i="11"/>
  <c r="F9" i="11" s="1"/>
  <c r="S10" i="11"/>
  <c r="F10" i="11" s="1"/>
  <c r="S11" i="11"/>
  <c r="F11" i="11" s="1"/>
  <c r="S12" i="11"/>
  <c r="F12" i="11" s="1"/>
  <c r="S13" i="11"/>
  <c r="F13" i="11" s="1"/>
  <c r="S14" i="11"/>
  <c r="F14" i="11" s="1"/>
  <c r="S15" i="11"/>
  <c r="F15" i="11" s="1"/>
  <c r="S16" i="11"/>
  <c r="F16" i="11" s="1"/>
  <c r="S17" i="11"/>
  <c r="F17" i="11" s="1"/>
  <c r="S18" i="11"/>
  <c r="F18" i="11" s="1"/>
  <c r="S19" i="11"/>
  <c r="F19" i="11" s="1"/>
  <c r="S21" i="11"/>
  <c r="F21" i="11" s="1"/>
  <c r="S22" i="11"/>
  <c r="F22" i="11" s="1"/>
  <c r="S23" i="11"/>
  <c r="F23" i="11" s="1"/>
  <c r="S24" i="11"/>
  <c r="F24" i="11" s="1"/>
  <c r="S25" i="11"/>
  <c r="F25" i="11" s="1"/>
  <c r="T8" i="11"/>
  <c r="U8" i="11"/>
  <c r="X8" i="11"/>
  <c r="T9" i="11"/>
  <c r="U9" i="11"/>
  <c r="X9" i="11"/>
  <c r="T10" i="11"/>
  <c r="U10" i="11"/>
  <c r="X10" i="11"/>
  <c r="T11" i="11"/>
  <c r="U11" i="11"/>
  <c r="X11" i="11"/>
  <c r="T12" i="11"/>
  <c r="U12" i="11"/>
  <c r="X12" i="11"/>
  <c r="T13" i="11"/>
  <c r="U13" i="11"/>
  <c r="X13" i="11"/>
  <c r="T15" i="11"/>
  <c r="U15" i="11"/>
  <c r="X15" i="11"/>
  <c r="T16" i="11"/>
  <c r="U16" i="11"/>
  <c r="E16" i="11" s="1"/>
  <c r="X16" i="11"/>
  <c r="T17" i="11"/>
  <c r="U17" i="11"/>
  <c r="X17" i="11"/>
  <c r="T18" i="11"/>
  <c r="U18" i="11"/>
  <c r="X18" i="11"/>
  <c r="T19" i="11"/>
  <c r="U19" i="11"/>
  <c r="X19" i="11"/>
  <c r="T21" i="11"/>
  <c r="U21" i="11"/>
  <c r="X21" i="11"/>
  <c r="T22" i="11"/>
  <c r="U22" i="11"/>
  <c r="X22" i="11"/>
  <c r="T23" i="11"/>
  <c r="U23" i="11"/>
  <c r="X23" i="11"/>
  <c r="T24" i="11"/>
  <c r="U24" i="11"/>
  <c r="X24" i="11"/>
  <c r="T25" i="11"/>
  <c r="U25" i="11"/>
  <c r="X25" i="11"/>
  <c r="W8" i="11"/>
  <c r="D8" i="11" s="1"/>
  <c r="W9" i="11"/>
  <c r="D9" i="11" s="1"/>
  <c r="W10" i="11"/>
  <c r="D10" i="11" s="1"/>
  <c r="W11" i="11"/>
  <c r="D11" i="11" s="1"/>
  <c r="W12" i="11"/>
  <c r="D12" i="11" s="1"/>
  <c r="W13" i="11"/>
  <c r="D13" i="11" s="1"/>
  <c r="W14" i="11"/>
  <c r="D14" i="11" s="1"/>
  <c r="W15" i="11"/>
  <c r="D15" i="11" s="1"/>
  <c r="W16" i="11"/>
  <c r="D16" i="11" s="1"/>
  <c r="W17" i="11"/>
  <c r="D17" i="11" s="1"/>
  <c r="W18" i="11"/>
  <c r="D18" i="11" s="1"/>
  <c r="W19" i="11"/>
  <c r="D19" i="11" s="1"/>
  <c r="W21" i="11"/>
  <c r="D21" i="11" s="1"/>
  <c r="W22" i="11"/>
  <c r="D22" i="11" s="1"/>
  <c r="W23" i="11"/>
  <c r="D23" i="11" s="1"/>
  <c r="W24" i="11"/>
  <c r="D24" i="11" s="1"/>
  <c r="W25" i="11"/>
  <c r="D25" i="11" s="1"/>
  <c r="R8" i="11"/>
  <c r="C8" i="11" s="1"/>
  <c r="V8" i="11"/>
  <c r="R9" i="11"/>
  <c r="V9" i="11"/>
  <c r="R10" i="11"/>
  <c r="V10" i="11"/>
  <c r="C10" i="11" s="1"/>
  <c r="R11" i="11"/>
  <c r="V11" i="11"/>
  <c r="R12" i="11"/>
  <c r="V12" i="11"/>
  <c r="R13" i="11"/>
  <c r="V13" i="11"/>
  <c r="R15" i="11"/>
  <c r="V15" i="11"/>
  <c r="R16" i="11"/>
  <c r="V16" i="11"/>
  <c r="R17" i="11"/>
  <c r="C17" i="11" s="1"/>
  <c r="V17" i="11"/>
  <c r="R18" i="11"/>
  <c r="C18" i="11" s="1"/>
  <c r="V18" i="11"/>
  <c r="R19" i="11"/>
  <c r="V19" i="11"/>
  <c r="R21" i="11"/>
  <c r="V21" i="11"/>
  <c r="R22" i="11"/>
  <c r="V22" i="11"/>
  <c r="R23" i="11"/>
  <c r="V23" i="11"/>
  <c r="R24" i="11"/>
  <c r="V24" i="11"/>
  <c r="R25" i="11"/>
  <c r="V25" i="11"/>
  <c r="R14" i="11"/>
  <c r="T14" i="11"/>
  <c r="U14" i="11"/>
  <c r="V14" i="11"/>
  <c r="X14" i="11"/>
  <c r="S9" i="14"/>
  <c r="F9" i="14" s="1"/>
  <c r="W9" i="14"/>
  <c r="D9" i="14" s="1"/>
  <c r="S10" i="14"/>
  <c r="F10" i="14" s="1"/>
  <c r="W10" i="14"/>
  <c r="D10" i="14" s="1"/>
  <c r="S11" i="14"/>
  <c r="F11" i="14" s="1"/>
  <c r="W11" i="14"/>
  <c r="D11" i="14" s="1"/>
  <c r="S12" i="14"/>
  <c r="F12" i="14" s="1"/>
  <c r="W12" i="14"/>
  <c r="D12" i="14" s="1"/>
  <c r="S13" i="14"/>
  <c r="F13" i="14" s="1"/>
  <c r="W13" i="14"/>
  <c r="D13" i="14" s="1"/>
  <c r="R14" i="14"/>
  <c r="S14" i="14"/>
  <c r="F14" i="14" s="1"/>
  <c r="T14" i="14"/>
  <c r="U14" i="14"/>
  <c r="V14" i="14"/>
  <c r="W14" i="14"/>
  <c r="D14" i="14" s="1"/>
  <c r="X14" i="14"/>
  <c r="S15" i="14"/>
  <c r="F15" i="14" s="1"/>
  <c r="W15" i="14"/>
  <c r="D15" i="14" s="1"/>
  <c r="S16" i="14"/>
  <c r="F16" i="14" s="1"/>
  <c r="W16" i="14"/>
  <c r="D16" i="14" s="1"/>
  <c r="S17" i="14"/>
  <c r="F17" i="14" s="1"/>
  <c r="W17" i="14"/>
  <c r="D17" i="14" s="1"/>
  <c r="S18" i="14"/>
  <c r="F18" i="14" s="1"/>
  <c r="W18" i="14"/>
  <c r="S19" i="14"/>
  <c r="F19" i="14" s="1"/>
  <c r="W19" i="14"/>
  <c r="D19" i="14" s="1"/>
  <c r="S20" i="14"/>
  <c r="F20" i="14" s="1"/>
  <c r="W20" i="14"/>
  <c r="S21" i="14"/>
  <c r="F21" i="14" s="1"/>
  <c r="W21" i="14"/>
  <c r="D21" i="14" s="1"/>
  <c r="S22" i="14"/>
  <c r="F22" i="14" s="1"/>
  <c r="W22" i="14"/>
  <c r="D22" i="14" s="1"/>
  <c r="S23" i="14"/>
  <c r="F23" i="14" s="1"/>
  <c r="W23" i="14"/>
  <c r="D23" i="14" s="1"/>
  <c r="S24" i="14"/>
  <c r="F24" i="14" s="1"/>
  <c r="W24" i="14"/>
  <c r="D24" i="14" s="1"/>
  <c r="S25" i="14"/>
  <c r="F25" i="14" s="1"/>
  <c r="W25" i="14"/>
  <c r="D25" i="14" s="1"/>
  <c r="S8" i="14"/>
  <c r="F8" i="14" s="1"/>
  <c r="W8" i="14"/>
  <c r="D8" i="14" s="1"/>
  <c r="R14" i="12"/>
  <c r="V14" i="12"/>
  <c r="T14" i="12"/>
  <c r="U14" i="12"/>
  <c r="X14" i="12"/>
  <c r="W9" i="13"/>
  <c r="D9" i="13" s="1"/>
  <c r="W10" i="13"/>
  <c r="D10" i="13" s="1"/>
  <c r="W11" i="13"/>
  <c r="D11" i="13" s="1"/>
  <c r="W12" i="13"/>
  <c r="D12" i="13" s="1"/>
  <c r="W13" i="13"/>
  <c r="D13" i="13" s="1"/>
  <c r="W14" i="13"/>
  <c r="D14" i="13" s="1"/>
  <c r="W15" i="13"/>
  <c r="D15" i="13" s="1"/>
  <c r="W16" i="13"/>
  <c r="D16" i="13" s="1"/>
  <c r="W17" i="13"/>
  <c r="D17" i="13" s="1"/>
  <c r="W18" i="13"/>
  <c r="D18" i="13" s="1"/>
  <c r="W19" i="13"/>
  <c r="D19" i="13" s="1"/>
  <c r="W20" i="13"/>
  <c r="D20" i="13" s="1"/>
  <c r="W21" i="13"/>
  <c r="D21" i="13"/>
  <c r="W22" i="13"/>
  <c r="D22" i="13" s="1"/>
  <c r="W23" i="13"/>
  <c r="D23" i="13" s="1"/>
  <c r="W24" i="13"/>
  <c r="D24" i="13" s="1"/>
  <c r="W25" i="13"/>
  <c r="D25" i="13" s="1"/>
  <c r="R14" i="13"/>
  <c r="T14" i="13"/>
  <c r="U14" i="13"/>
  <c r="V14" i="13"/>
  <c r="X14" i="13"/>
  <c r="W8" i="13"/>
  <c r="D8" i="13" s="1"/>
  <c r="D18" i="14"/>
  <c r="D20" i="14"/>
  <c r="S9" i="15"/>
  <c r="F9" i="15" s="1"/>
  <c r="S10" i="15"/>
  <c r="F10" i="15" s="1"/>
  <c r="S11" i="15"/>
  <c r="F11" i="15" s="1"/>
  <c r="S12" i="15"/>
  <c r="F12" i="15" s="1"/>
  <c r="S13" i="15"/>
  <c r="F13" i="15" s="1"/>
  <c r="R14" i="15"/>
  <c r="V14" i="15"/>
  <c r="T14" i="15"/>
  <c r="U14" i="15"/>
  <c r="X14" i="15"/>
  <c r="S14" i="15"/>
  <c r="F14" i="15" s="1"/>
  <c r="S15" i="15"/>
  <c r="F15" i="15" s="1"/>
  <c r="S16" i="15"/>
  <c r="F16" i="15" s="1"/>
  <c r="S17" i="15"/>
  <c r="F17" i="15" s="1"/>
  <c r="S18" i="15"/>
  <c r="F18" i="15" s="1"/>
  <c r="S19" i="15"/>
  <c r="F19" i="15" s="1"/>
  <c r="S20" i="15"/>
  <c r="F20" i="15" s="1"/>
  <c r="S21" i="15"/>
  <c r="F21" i="15" s="1"/>
  <c r="S22" i="15"/>
  <c r="F22" i="15"/>
  <c r="S23" i="15"/>
  <c r="F23" i="15" s="1"/>
  <c r="S24" i="15"/>
  <c r="F24" i="15" s="1"/>
  <c r="S25" i="15"/>
  <c r="F25" i="15" s="1"/>
  <c r="S8" i="15"/>
  <c r="F8" i="15" s="1"/>
  <c r="E8" i="5" l="1"/>
  <c r="C19" i="7"/>
  <c r="C11" i="7"/>
  <c r="C17" i="10"/>
  <c r="C13" i="10"/>
  <c r="C13" i="14"/>
  <c r="E20" i="20"/>
  <c r="E12" i="20"/>
  <c r="C16" i="15"/>
  <c r="C23" i="5"/>
  <c r="C15" i="5"/>
  <c r="C18" i="7"/>
  <c r="C10" i="7"/>
  <c r="C24" i="20"/>
  <c r="C20" i="20"/>
  <c r="C16" i="20"/>
  <c r="C12" i="20"/>
  <c r="C9" i="12"/>
  <c r="C10" i="5"/>
  <c r="C21" i="7"/>
  <c r="E9" i="4"/>
  <c r="C11" i="8"/>
  <c r="C18" i="10"/>
  <c r="C10" i="10"/>
  <c r="E23" i="21"/>
  <c r="C16" i="11"/>
  <c r="C22" i="13"/>
  <c r="C22" i="14"/>
  <c r="C12" i="14"/>
  <c r="E17" i="15"/>
  <c r="E8" i="15"/>
  <c r="C24" i="4"/>
  <c r="C16" i="4"/>
  <c r="C12" i="4"/>
  <c r="C8" i="4"/>
  <c r="E10" i="5"/>
  <c r="C15" i="6"/>
  <c r="C25" i="8"/>
  <c r="C17" i="8"/>
  <c r="C25" i="9"/>
  <c r="C21" i="9"/>
  <c r="C13" i="9"/>
  <c r="C9" i="9"/>
  <c r="E23" i="14"/>
  <c r="E15" i="14"/>
  <c r="C24" i="9"/>
  <c r="C8" i="20"/>
  <c r="C23" i="11"/>
  <c r="C25" i="14"/>
  <c r="C17" i="14"/>
  <c r="C11" i="14"/>
  <c r="C13" i="15"/>
  <c r="E20" i="3"/>
  <c r="E19" i="5"/>
  <c r="C15" i="20"/>
  <c r="E20" i="13"/>
  <c r="E11" i="13"/>
  <c r="C20" i="14"/>
  <c r="C10" i="14"/>
  <c r="E21" i="7"/>
  <c r="E13" i="7"/>
  <c r="C19" i="9"/>
  <c r="E18" i="7"/>
  <c r="E10" i="7"/>
  <c r="C22" i="11"/>
  <c r="C20" i="12"/>
  <c r="C16" i="12"/>
  <c r="C11" i="12"/>
  <c r="E19" i="14"/>
  <c r="E10" i="14"/>
  <c r="C25" i="15"/>
  <c r="C17" i="15"/>
  <c r="C8" i="15"/>
  <c r="C9" i="3"/>
  <c r="C22" i="5"/>
  <c r="C17" i="6"/>
  <c r="C9" i="6"/>
  <c r="E18" i="9"/>
  <c r="E10" i="9"/>
  <c r="C19" i="10"/>
  <c r="C14" i="19"/>
  <c r="C10" i="19"/>
  <c r="C24" i="19"/>
  <c r="C23" i="12"/>
  <c r="C15" i="12"/>
  <c r="E24" i="3"/>
  <c r="E16" i="3"/>
  <c r="E8" i="3"/>
  <c r="E20" i="7"/>
  <c r="E12" i="7"/>
  <c r="E14" i="21"/>
  <c r="E18" i="11"/>
  <c r="E9" i="11"/>
  <c r="C25" i="12"/>
  <c r="C17" i="12"/>
  <c r="C8" i="12"/>
  <c r="E12" i="3"/>
  <c r="C20" i="4"/>
  <c r="E12" i="5"/>
  <c r="E24" i="6"/>
  <c r="E16" i="6"/>
  <c r="E8" i="6"/>
  <c r="C24" i="7"/>
  <c r="E22" i="7"/>
  <c r="E14" i="7"/>
  <c r="E21" i="9"/>
  <c r="E13" i="9"/>
  <c r="E19" i="19"/>
  <c r="E10" i="19"/>
  <c r="C25" i="19"/>
  <c r="C13" i="11"/>
  <c r="C9" i="11"/>
  <c r="C24" i="12"/>
  <c r="E19" i="12"/>
  <c r="E10" i="12"/>
  <c r="C24" i="13"/>
  <c r="C16" i="13"/>
  <c r="C25" i="3"/>
  <c r="C17" i="3"/>
  <c r="E19" i="7"/>
  <c r="E11" i="7"/>
  <c r="C23" i="10"/>
  <c r="C22" i="19"/>
  <c r="C18" i="19"/>
  <c r="E21" i="11"/>
  <c r="E11" i="11"/>
  <c r="C19" i="4"/>
  <c r="C11" i="4"/>
  <c r="E24" i="7"/>
  <c r="E16" i="7"/>
  <c r="E8" i="7"/>
  <c r="C21" i="8"/>
  <c r="C23" i="20"/>
  <c r="C25" i="11"/>
  <c r="E23" i="11"/>
  <c r="E13" i="11"/>
  <c r="E22" i="13"/>
  <c r="C24" i="15"/>
  <c r="C8" i="3"/>
  <c r="C18" i="5"/>
  <c r="C14" i="5"/>
  <c r="C25" i="6"/>
  <c r="C22" i="6"/>
  <c r="C11" i="6"/>
  <c r="E20" i="6"/>
  <c r="E12" i="6"/>
  <c r="C9" i="8"/>
  <c r="C23" i="9"/>
  <c r="E25" i="9"/>
  <c r="E17" i="9"/>
  <c r="E9" i="9"/>
  <c r="C22" i="10"/>
  <c r="E23" i="19"/>
  <c r="E15" i="19"/>
  <c r="C11" i="20"/>
  <c r="C11" i="11"/>
  <c r="E23" i="12"/>
  <c r="E15" i="12"/>
  <c r="C18" i="13"/>
  <c r="C19" i="3"/>
  <c r="C15" i="3"/>
  <c r="C21" i="5"/>
  <c r="C13" i="5"/>
  <c r="C25" i="7"/>
  <c r="E23" i="7"/>
  <c r="E15" i="7"/>
  <c r="C15" i="9"/>
  <c r="E22" i="9"/>
  <c r="E14" i="9"/>
  <c r="C14" i="10"/>
  <c r="E22" i="20"/>
  <c r="E14" i="20"/>
  <c r="C21" i="13"/>
  <c r="C12" i="13"/>
  <c r="C21" i="14"/>
  <c r="C15" i="15"/>
  <c r="E25" i="11"/>
  <c r="C22" i="15"/>
  <c r="E21" i="15"/>
  <c r="E12" i="15"/>
  <c r="C13" i="4"/>
  <c r="E21" i="4"/>
  <c r="E13" i="4"/>
  <c r="E23" i="5"/>
  <c r="E15" i="5"/>
  <c r="C13" i="7"/>
  <c r="C9" i="7"/>
  <c r="E25" i="7"/>
  <c r="E17" i="7"/>
  <c r="E9" i="7"/>
  <c r="C15" i="8"/>
  <c r="C9" i="10"/>
  <c r="C15" i="19"/>
  <c r="C17" i="20"/>
  <c r="E24" i="20"/>
  <c r="E16" i="20"/>
  <c r="E8" i="20"/>
  <c r="C24" i="11"/>
  <c r="C21" i="11"/>
  <c r="C12" i="11"/>
  <c r="E25" i="12"/>
  <c r="E21" i="12"/>
  <c r="E17" i="12"/>
  <c r="E12" i="12"/>
  <c r="E8" i="12"/>
  <c r="E24" i="13"/>
  <c r="E18" i="13"/>
  <c r="E13" i="13"/>
  <c r="E9" i="13"/>
  <c r="C19" i="11"/>
  <c r="E24" i="11"/>
  <c r="C15" i="11"/>
  <c r="C23" i="15"/>
  <c r="E25" i="14"/>
  <c r="E21" i="14"/>
  <c r="E17" i="14"/>
  <c r="E12" i="14"/>
  <c r="E8" i="14"/>
  <c r="E23" i="15"/>
  <c r="E19" i="15"/>
  <c r="E15" i="15"/>
  <c r="E10" i="15"/>
  <c r="E22" i="3"/>
  <c r="E18" i="3"/>
  <c r="E14" i="3"/>
  <c r="E10" i="3"/>
  <c r="E23" i="4"/>
  <c r="E19" i="4"/>
  <c r="E15" i="4"/>
  <c r="E11" i="4"/>
  <c r="E25" i="5"/>
  <c r="E21" i="5"/>
  <c r="E17" i="5"/>
  <c r="E22" i="11"/>
  <c r="E17" i="11"/>
  <c r="E12" i="11"/>
  <c r="E8" i="11"/>
  <c r="C22" i="12"/>
  <c r="C12" i="12"/>
  <c r="C10" i="12"/>
  <c r="E24" i="12"/>
  <c r="E20" i="12"/>
  <c r="E11" i="12"/>
  <c r="C19" i="13"/>
  <c r="C17" i="13"/>
  <c r="C11" i="13"/>
  <c r="E23" i="13"/>
  <c r="E17" i="13"/>
  <c r="E12" i="13"/>
  <c r="E8" i="13"/>
  <c r="C24" i="14"/>
  <c r="C19" i="14"/>
  <c r="C8" i="14"/>
  <c r="E22" i="14"/>
  <c r="E18" i="14"/>
  <c r="E13" i="14"/>
  <c r="E9" i="14"/>
  <c r="C20" i="15"/>
  <c r="C18" i="15"/>
  <c r="C12" i="15"/>
  <c r="E24" i="15"/>
  <c r="E20" i="15"/>
  <c r="E16" i="15"/>
  <c r="E11" i="15"/>
  <c r="C21" i="3"/>
  <c r="C12" i="3"/>
  <c r="C10" i="3"/>
  <c r="E23" i="3"/>
  <c r="E19" i="3"/>
  <c r="E15" i="3"/>
  <c r="E11" i="3"/>
  <c r="C25" i="4"/>
  <c r="C23" i="4"/>
  <c r="C18" i="4"/>
  <c r="C9" i="4"/>
  <c r="E24" i="4"/>
  <c r="E20" i="4"/>
  <c r="E16" i="4"/>
  <c r="E12" i="4"/>
  <c r="E8" i="4"/>
  <c r="C25" i="5"/>
  <c r="C11" i="5"/>
  <c r="C9" i="5"/>
  <c r="E22" i="5"/>
  <c r="E18" i="5"/>
  <c r="C14" i="7"/>
  <c r="E25" i="20"/>
  <c r="E21" i="20"/>
  <c r="E17" i="20"/>
  <c r="E13" i="20"/>
  <c r="E9" i="20"/>
  <c r="E19" i="11"/>
  <c r="E15" i="11"/>
  <c r="E10" i="11"/>
  <c r="C21" i="12"/>
  <c r="C19" i="12"/>
  <c r="C13" i="12"/>
  <c r="E22" i="12"/>
  <c r="E18" i="12"/>
  <c r="E9" i="12"/>
  <c r="C25" i="13"/>
  <c r="C20" i="13"/>
  <c r="C10" i="13"/>
  <c r="C8" i="13"/>
  <c r="E25" i="13"/>
  <c r="E21" i="13"/>
  <c r="E19" i="13"/>
  <c r="E15" i="13"/>
  <c r="E10" i="13"/>
  <c r="C18" i="14"/>
  <c r="C16" i="14"/>
  <c r="C9" i="14"/>
  <c r="E24" i="14"/>
  <c r="E20" i="14"/>
  <c r="E16" i="14"/>
  <c r="E11" i="14"/>
  <c r="C21" i="15"/>
  <c r="C11" i="15"/>
  <c r="C9" i="15"/>
  <c r="E22" i="15"/>
  <c r="E18" i="15"/>
  <c r="E13" i="15"/>
  <c r="E9" i="15"/>
  <c r="C20" i="3"/>
  <c r="C18" i="3"/>
  <c r="C13" i="3"/>
  <c r="E25" i="3"/>
  <c r="E21" i="3"/>
  <c r="E17" i="3"/>
  <c r="E13" i="3"/>
  <c r="E9" i="3"/>
  <c r="C17" i="4"/>
  <c r="C15" i="4"/>
  <c r="C10" i="4"/>
  <c r="C19" i="5"/>
  <c r="C17" i="5"/>
  <c r="E24" i="5"/>
  <c r="E20" i="5"/>
  <c r="E16" i="5"/>
  <c r="C22" i="7"/>
  <c r="E23" i="20"/>
  <c r="E19" i="20"/>
  <c r="E15" i="20"/>
  <c r="E11" i="20"/>
  <c r="C19" i="21"/>
  <c r="C14" i="21"/>
  <c r="E13" i="5"/>
  <c r="C21" i="6"/>
  <c r="C13" i="6"/>
  <c r="C23" i="7"/>
  <c r="C20" i="7"/>
  <c r="C15" i="7"/>
  <c r="C19" i="8"/>
  <c r="C16" i="8"/>
  <c r="C17" i="9"/>
  <c r="C14" i="9"/>
  <c r="E23" i="9"/>
  <c r="E19" i="9"/>
  <c r="E15" i="9"/>
  <c r="E11" i="9"/>
  <c r="C15" i="10"/>
  <c r="C20" i="19"/>
  <c r="C21" i="20"/>
  <c r="C18" i="20"/>
  <c r="C13" i="20"/>
  <c r="C10" i="20"/>
  <c r="C24" i="21"/>
  <c r="E19" i="21"/>
  <c r="C13" i="21"/>
  <c r="E14" i="5"/>
  <c r="E24" i="9"/>
  <c r="E20" i="9"/>
  <c r="E16" i="9"/>
  <c r="E12" i="9"/>
  <c r="E8" i="9"/>
  <c r="C11" i="10"/>
  <c r="C8" i="10"/>
  <c r="E23" i="10"/>
  <c r="E19" i="10"/>
  <c r="E15" i="10"/>
  <c r="E11" i="10"/>
  <c r="E22" i="19"/>
  <c r="E18" i="19"/>
  <c r="E13" i="19"/>
  <c r="E9" i="19"/>
  <c r="C16" i="19"/>
  <c r="C8" i="19"/>
  <c r="C10" i="8"/>
  <c r="E25" i="8"/>
  <c r="E21" i="8"/>
  <c r="E17" i="8"/>
  <c r="E13" i="8"/>
  <c r="E9" i="8"/>
  <c r="C8" i="9"/>
  <c r="E14" i="19"/>
  <c r="E18" i="21"/>
  <c r="E13" i="21"/>
  <c r="C10" i="21"/>
  <c r="E16" i="12"/>
  <c r="E13" i="12"/>
  <c r="E22" i="6"/>
  <c r="E18" i="6"/>
  <c r="E14" i="6"/>
  <c r="E10" i="6"/>
  <c r="C12" i="7"/>
  <c r="C13" i="8"/>
  <c r="E23" i="8"/>
  <c r="E19" i="8"/>
  <c r="E15" i="8"/>
  <c r="E11" i="8"/>
  <c r="C11" i="9"/>
  <c r="C22" i="4"/>
  <c r="C14" i="4"/>
  <c r="E22" i="4"/>
  <c r="E18" i="4"/>
  <c r="E14" i="4"/>
  <c r="E10" i="4"/>
  <c r="C20" i="5"/>
  <c r="C12" i="5"/>
  <c r="C14" i="6"/>
  <c r="E23" i="6"/>
  <c r="E19" i="6"/>
  <c r="E15" i="6"/>
  <c r="E11" i="6"/>
  <c r="E24" i="8"/>
  <c r="E20" i="8"/>
  <c r="E16" i="8"/>
  <c r="E12" i="8"/>
  <c r="E8" i="8"/>
  <c r="C24" i="5"/>
  <c r="C16" i="5"/>
  <c r="C8" i="5"/>
  <c r="C18" i="6"/>
  <c r="C10" i="6"/>
  <c r="E25" i="6"/>
  <c r="E21" i="6"/>
  <c r="E17" i="6"/>
  <c r="E13" i="6"/>
  <c r="E9" i="6"/>
  <c r="E22" i="8"/>
  <c r="E18" i="8"/>
  <c r="E14" i="8"/>
  <c r="E10" i="8"/>
  <c r="C25" i="10"/>
  <c r="C20" i="8"/>
  <c r="C18" i="9"/>
  <c r="C13" i="19"/>
  <c r="C20" i="11"/>
  <c r="C24" i="8"/>
  <c r="C8" i="8"/>
  <c r="C22" i="9"/>
  <c r="C20" i="10"/>
  <c r="C12" i="10"/>
  <c r="E24" i="10"/>
  <c r="E20" i="10"/>
  <c r="E16" i="10"/>
  <c r="E12" i="10"/>
  <c r="E8" i="10"/>
  <c r="C21" i="19"/>
  <c r="C12" i="8"/>
  <c r="C10" i="9"/>
  <c r="C24" i="10"/>
  <c r="E25" i="10"/>
  <c r="E21" i="10"/>
  <c r="E17" i="10"/>
  <c r="E13" i="10"/>
  <c r="E9" i="10"/>
  <c r="E24" i="19"/>
  <c r="E20" i="19"/>
  <c r="E16" i="19"/>
  <c r="E11" i="19"/>
  <c r="C22" i="20"/>
  <c r="C14" i="20"/>
  <c r="E22" i="10"/>
  <c r="E18" i="10"/>
  <c r="E14" i="10"/>
  <c r="E10" i="10"/>
  <c r="E25" i="19"/>
  <c r="E21" i="19"/>
  <c r="E17" i="19"/>
  <c r="E12" i="19"/>
  <c r="E8" i="19"/>
  <c r="C17" i="19"/>
  <c r="C9" i="19"/>
  <c r="C21" i="21"/>
  <c r="C9" i="21"/>
  <c r="E8" i="21"/>
  <c r="C22" i="21"/>
  <c r="C23" i="21"/>
  <c r="E21" i="21"/>
  <c r="C15" i="21"/>
  <c r="C12" i="21"/>
  <c r="E11" i="21"/>
  <c r="C25" i="21"/>
  <c r="C18" i="21"/>
  <c r="C17" i="21"/>
  <c r="E24" i="21"/>
  <c r="C16" i="21"/>
  <c r="C20" i="21"/>
  <c r="E10" i="21"/>
  <c r="E15" i="21"/>
  <c r="E25" i="21"/>
  <c r="E22" i="21"/>
  <c r="C11" i="21"/>
  <c r="C8" i="21"/>
  <c r="E9" i="21"/>
  <c r="E16" i="21"/>
  <c r="E12" i="21"/>
  <c r="E20" i="21"/>
  <c r="E1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Jarotschkin</author>
  </authors>
  <commentList>
    <comment ref="A20" authorId="0" shapeId="0" xr:uid="{00000000-0006-0000-0F00-000001000000}">
      <text>
        <r>
          <rPr>
            <b/>
            <sz val="9"/>
            <color indexed="81"/>
            <rFont val="Calibri"/>
            <family val="2"/>
          </rPr>
          <t>Alexandra Jarotschkin:</t>
        </r>
        <r>
          <rPr>
            <sz val="9"/>
            <color indexed="81"/>
            <rFont val="Calibri"/>
            <family val="2"/>
          </rPr>
          <t xml:space="preserve">
Nicaragua is missing in LBO2003. Hence the 2002 is carried forward. 
</t>
        </r>
      </text>
    </comment>
  </commentList>
</comments>
</file>

<file path=xl/sharedStrings.xml><?xml version="1.0" encoding="utf-8"?>
<sst xmlns="http://schemas.openxmlformats.org/spreadsheetml/2006/main" count="2430" uniqueCount="189">
  <si>
    <t>ARG</t>
  </si>
  <si>
    <t>BOL</t>
  </si>
  <si>
    <t>BRA</t>
  </si>
  <si>
    <t>CHL</t>
  </si>
  <si>
    <t>COL</t>
  </si>
  <si>
    <t>CRI</t>
  </si>
  <si>
    <t>DOM</t>
  </si>
  <si>
    <t>ECU</t>
  </si>
  <si>
    <t>GTM</t>
  </si>
  <si>
    <t>HND</t>
  </si>
  <si>
    <t>MEX</t>
  </si>
  <si>
    <t>NIC</t>
  </si>
  <si>
    <t>PAN</t>
  </si>
  <si>
    <t>PER</t>
  </si>
  <si>
    <t>PRY</t>
  </si>
  <si>
    <t>SLV</t>
  </si>
  <si>
    <t>URY</t>
  </si>
  <si>
    <t>VEN</t>
  </si>
  <si>
    <t>Averaged Rescaled Data</t>
  </si>
  <si>
    <t>Original Data</t>
  </si>
  <si>
    <t>Rescaled Data</t>
  </si>
  <si>
    <t>Rule of Law</t>
  </si>
  <si>
    <t>Max</t>
  </si>
  <si>
    <t>Min</t>
  </si>
  <si>
    <t>Orientation</t>
  </si>
  <si>
    <t xml:space="preserve"> </t>
  </si>
  <si>
    <t>Assigned to</t>
  </si>
  <si>
    <t>VA</t>
  </si>
  <si>
    <t>GE</t>
  </si>
  <si>
    <t>RL</t>
  </si>
  <si>
    <t>CC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</si>
  <si>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</si>
  <si>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</si>
  <si>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</si>
  <si>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</si>
  <si>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</si>
  <si>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</si>
  <si>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</si>
  <si>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</si>
  <si>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</si>
  <si>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</si>
  <si>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</si>
  <si>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</si>
  <si>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</si>
  <si>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</si>
  <si>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Peru</t>
  </si>
  <si>
    <t>Uruguay</t>
  </si>
  <si>
    <t>Venezuela</t>
  </si>
  <si>
    <t>Satisfaction democracy (%)</t>
  </si>
  <si>
    <t>Han sabido de corrupcion</t>
  </si>
  <si>
    <t>Trust in Judiciary</t>
  </si>
  <si>
    <t>Trust in Police</t>
  </si>
  <si>
    <t>Trust in Parliament</t>
  </si>
  <si>
    <t>Trust in Government</t>
  </si>
  <si>
    <t>Victima de delito</t>
  </si>
  <si>
    <t xml:space="preserve">Latinobarometro (LBO)  </t>
  </si>
  <si>
    <t>Data Provider</t>
  </si>
  <si>
    <t>Latinobarometro</t>
  </si>
  <si>
    <t>Description</t>
  </si>
  <si>
    <t>Nongovernmental organization based in Santiago, Chile</t>
  </si>
  <si>
    <t>Website</t>
  </si>
  <si>
    <t>www.latinobarometro.org</t>
  </si>
  <si>
    <t>Data Source</t>
  </si>
  <si>
    <t>Latinobarometro surveys</t>
  </si>
  <si>
    <t>Type</t>
  </si>
  <si>
    <t>Survey</t>
  </si>
  <si>
    <t>Respondents</t>
  </si>
  <si>
    <t>Households</t>
  </si>
  <si>
    <t>Frequency</t>
  </si>
  <si>
    <t>Coverage</t>
  </si>
  <si>
    <t>Sample of Latin American countries</t>
  </si>
  <si>
    <t>Public Access</t>
  </si>
  <si>
    <r>
      <t xml:space="preserve">Latinobarometro administers a common questionnaire to households in Latin America with questions on areas such as </t>
    </r>
    <r>
      <rPr>
        <sz val="9"/>
        <color indexed="8"/>
        <rFont val="Times New Roman"/>
        <family val="1"/>
      </rPr>
      <t>Economy and International Trade, Integration and Regional Trading Blocks, Democracy, Politics and Institutions, Social Policies, Civic Culture, Social Capital and Social Fraud, the Environment, and Current Issues.</t>
    </r>
  </si>
  <si>
    <t>Voice and Accountability</t>
  </si>
  <si>
    <t>Satisfaction with democracy</t>
  </si>
  <si>
    <t>X</t>
  </si>
  <si>
    <t>Political Stability and Absence of Violence</t>
  </si>
  <si>
    <t>NA</t>
  </si>
  <si>
    <t>..</t>
  </si>
  <si>
    <t>Government Effectiveness</t>
  </si>
  <si>
    <t>Regulatory Quality</t>
  </si>
  <si>
    <t>Have you been a victim of crime?</t>
  </si>
  <si>
    <t>Control of Corruption</t>
  </si>
  <si>
    <t>Frequency of corruption</t>
  </si>
  <si>
    <t>Country Coverage</t>
  </si>
  <si>
    <t>Year of publication</t>
  </si>
  <si>
    <t>LBO10VA</t>
  </si>
  <si>
    <t>LBO10GE</t>
  </si>
  <si>
    <t>LBO10RL</t>
  </si>
  <si>
    <t>LBO10CC</t>
  </si>
  <si>
    <t>LBO09VA</t>
  </si>
  <si>
    <t>LBO09GE</t>
  </si>
  <si>
    <t>LBO09RL</t>
  </si>
  <si>
    <t>LBO09CC</t>
  </si>
  <si>
    <t>LBO08VA</t>
  </si>
  <si>
    <t>LBO08GE</t>
  </si>
  <si>
    <t>LBO08RL</t>
  </si>
  <si>
    <t>LBO08CC</t>
  </si>
  <si>
    <t>LBO07VA</t>
  </si>
  <si>
    <t>LBO07GE</t>
  </si>
  <si>
    <t>LBO07RL</t>
  </si>
  <si>
    <t>LBO07CC</t>
  </si>
  <si>
    <t>LBO06VA</t>
  </si>
  <si>
    <t>LBO06GE</t>
  </si>
  <si>
    <t>LBO06RL</t>
  </si>
  <si>
    <t>LBO06CC</t>
  </si>
  <si>
    <t>LBO05VA</t>
  </si>
  <si>
    <t>LBO05GE</t>
  </si>
  <si>
    <t>LBO05RL</t>
  </si>
  <si>
    <t>LBO05CC</t>
  </si>
  <si>
    <t>LBO04VA</t>
  </si>
  <si>
    <t>LBO04GE</t>
  </si>
  <si>
    <t>LBO04RL</t>
  </si>
  <si>
    <t>LBO04CC</t>
  </si>
  <si>
    <t>LBO03VA</t>
  </si>
  <si>
    <t>LBO03GE</t>
  </si>
  <si>
    <t>LBO03RL</t>
  </si>
  <si>
    <t>LBO03CC</t>
  </si>
  <si>
    <t>LBO02VA</t>
  </si>
  <si>
    <t>LBO02GE</t>
  </si>
  <si>
    <t>LBO02RL</t>
  </si>
  <si>
    <t>LBO02CC</t>
  </si>
  <si>
    <t>LBO00VA</t>
  </si>
  <si>
    <t>LBO00GE</t>
  </si>
  <si>
    <t>LBO00RL</t>
  </si>
  <si>
    <t>LBO00CC</t>
  </si>
  <si>
    <t>LBO98VA</t>
  </si>
  <si>
    <t>LBO98GE</t>
  </si>
  <si>
    <t>LBO98RL</t>
  </si>
  <si>
    <t>LBO98CC</t>
  </si>
  <si>
    <t>LBO96VA</t>
  </si>
  <si>
    <t>LBO96GE</t>
  </si>
  <si>
    <t>LBO96RL</t>
  </si>
  <si>
    <t>LBO96CC</t>
  </si>
  <si>
    <t>LBO1314VA</t>
  </si>
  <si>
    <t>LBO1314GE</t>
  </si>
  <si>
    <t>LBO1314RL</t>
  </si>
  <si>
    <t>LBO1314CC</t>
  </si>
  <si>
    <t>Approximately annually since 1995</t>
  </si>
  <si>
    <t>Dom. Rep.</t>
  </si>
  <si>
    <t xml:space="preserve">  </t>
  </si>
  <si>
    <t>LBO15VA</t>
  </si>
  <si>
    <t>LBO15GE</t>
  </si>
  <si>
    <t>LBO15RL</t>
  </si>
  <si>
    <t>LBO15CC</t>
  </si>
  <si>
    <t>LBO16VA</t>
  </si>
  <si>
    <t>LBO16GE</t>
  </si>
  <si>
    <t>LBO16RL</t>
  </si>
  <si>
    <t>LBO16CC</t>
  </si>
  <si>
    <t>Corruption in courts</t>
  </si>
  <si>
    <t>Corruption in Government</t>
  </si>
  <si>
    <t>Corruption in Parliament</t>
  </si>
  <si>
    <t>Corruption in Judiciary</t>
  </si>
  <si>
    <t>LBO17VA</t>
  </si>
  <si>
    <t>LBO17GE</t>
  </si>
  <si>
    <t>LBO17RL</t>
  </si>
  <si>
    <t>LBO17CC</t>
  </si>
  <si>
    <t>Corruption in Office of the Presidency</t>
  </si>
  <si>
    <t>Corruption Office of the Presidency</t>
  </si>
  <si>
    <t>Corruption Parliament</t>
  </si>
  <si>
    <t>Corruption Police</t>
  </si>
  <si>
    <t>Corruption National Tax Office</t>
  </si>
  <si>
    <t>Corruption Judges</t>
  </si>
  <si>
    <t>Corruption in Public Employees</t>
  </si>
  <si>
    <t>Corruption Public Employees</t>
  </si>
  <si>
    <t>Corruption in Local Government (Councilors)</t>
  </si>
  <si>
    <t>Corruption Local Government (Councilors)</t>
  </si>
  <si>
    <t>Corruption in Police</t>
  </si>
  <si>
    <t>Corruption in National Tax Office</t>
  </si>
  <si>
    <t>CODE</t>
  </si>
  <si>
    <t>COUNTRY</t>
  </si>
  <si>
    <t>LBO1112VA</t>
  </si>
  <si>
    <t>LBO1112GE</t>
  </si>
  <si>
    <t>LBO1112RL</t>
  </si>
  <si>
    <t>LBO1112CC</t>
  </si>
  <si>
    <t>LBO1819VA</t>
  </si>
  <si>
    <t>LBO1819GE</t>
  </si>
  <si>
    <t>LBO1819RL</t>
  </si>
  <si>
    <t>LBO1819CC</t>
  </si>
  <si>
    <t>LBO202122VA</t>
  </si>
  <si>
    <t>LBO202122GE</t>
  </si>
  <si>
    <t>LBO202122RL</t>
  </si>
  <si>
    <t>LBO202122CC</t>
  </si>
  <si>
    <t>LBO23VA</t>
  </si>
  <si>
    <t>LBO23GE</t>
  </si>
  <si>
    <t>LBO23RL</t>
  </si>
  <si>
    <t>Dominican Republic</t>
  </si>
  <si>
    <t>Venezuela, RB</t>
  </si>
  <si>
    <t>Country level averaged data is available through online data access tool on Latinobarometro website, as is microdata.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</si>
</sst>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73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11" fillId="2" borderId="2" xfId="1" applyFont="1" applyFill="1" applyBorder="1"/>
    <xf numFmtId="0" fontId="11" fillId="2" borderId="0" xfId="1" applyFont="1" applyFill="1"/>
    <xf numFmtId="0" fontId="3" fillId="2" borderId="0" xfId="1" applyFont="1" applyFill="1"/>
    <xf numFmtId="0" fontId="11" fillId="2" borderId="3" xfId="1" applyFont="1" applyFill="1" applyBorder="1"/>
    <xf numFmtId="0" fontId="4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5" fillId="2" borderId="0" xfId="1" applyFont="1" applyFill="1"/>
    <xf numFmtId="0" fontId="13" fillId="2" borderId="0" xfId="1" applyFont="1" applyFill="1"/>
    <xf numFmtId="0" fontId="3" fillId="2" borderId="0" xfId="1" applyFont="1" applyFill="1" applyAlignment="1">
      <alignment wrapText="1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0" fontId="12" fillId="2" borderId="2" xfId="1" applyFont="1" applyFill="1" applyBorder="1"/>
    <xf numFmtId="0" fontId="3" fillId="2" borderId="0" xfId="1" applyFont="1" applyFill="1" applyAlignment="1">
      <alignment horizontal="center"/>
    </xf>
    <xf numFmtId="0" fontId="12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2" borderId="4" xfId="1" applyFont="1" applyFill="1" applyBorder="1"/>
    <xf numFmtId="0" fontId="13" fillId="2" borderId="1" xfId="1" applyFont="1" applyFill="1" applyBorder="1"/>
    <xf numFmtId="0" fontId="12" fillId="2" borderId="5" xfId="1" applyFont="1" applyFill="1" applyBorder="1" applyAlignment="1">
      <alignment wrapText="1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15" fillId="0" borderId="0" xfId="1" applyFont="1" applyAlignment="1">
      <alignment horizontal="center" wrapText="1" shrinkToFit="1"/>
    </xf>
    <xf numFmtId="0" fontId="16" fillId="0" borderId="0" xfId="1" applyFont="1"/>
    <xf numFmtId="0" fontId="14" fillId="0" borderId="0" xfId="1" applyFont="1"/>
    <xf numFmtId="2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wrapText="1"/>
    </xf>
    <xf numFmtId="43" fontId="0" fillId="0" borderId="0" xfId="220" applyFont="1"/>
    <xf numFmtId="2" fontId="0" fillId="0" borderId="0" xfId="220" applyNumberFormat="1" applyFont="1"/>
    <xf numFmtId="165" fontId="0" fillId="0" borderId="0" xfId="0" applyNumberFormat="1"/>
    <xf numFmtId="0" fontId="11" fillId="2" borderId="0" xfId="1" applyFont="1" applyFill="1" applyAlignment="1">
      <alignment horizontal="justify" vertical="center"/>
    </xf>
    <xf numFmtId="0" fontId="12" fillId="2" borderId="7" xfId="1" applyFont="1" applyFill="1" applyBorder="1" applyAlignment="1">
      <alignment wrapText="1"/>
    </xf>
    <xf numFmtId="0" fontId="11" fillId="2" borderId="0" xfId="1" applyFont="1" applyFill="1" applyAlignment="1">
      <alignment horizontal="justify" vertical="center" wrapText="1"/>
    </xf>
    <xf numFmtId="0" fontId="11" fillId="2" borderId="8" xfId="1" applyFont="1" applyFill="1" applyBorder="1"/>
    <xf numFmtId="0" fontId="11" fillId="2" borderId="9" xfId="1" applyFont="1" applyFill="1" applyBorder="1"/>
    <xf numFmtId="0" fontId="12" fillId="2" borderId="10" xfId="1" applyFont="1" applyFill="1" applyBorder="1" applyAlignment="1">
      <alignment wrapText="1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</cellXfs>
  <cellStyles count="273">
    <cellStyle name="_x000d__x000a_JournalTemplate=C:\COMFO\CTALK\JOURSTD.TPL_x000d__x000a_LbStateAddress=3 3 0 251 1 89 2 311_x000d__x000a_LbStateJou" xfId="1" xr:uid="{00000000-0005-0000-0000-000000000000}"/>
    <cellStyle name="Comma" xfId="22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tabSelected="1" workbookViewId="0">
      <selection sqref="A1:C1"/>
    </sheetView>
  </sheetViews>
  <sheetFormatPr defaultColWidth="8.81640625" defaultRowHeight="10" x14ac:dyDescent="0.2"/>
  <cols>
    <col min="1" max="1" width="11.1796875" style="2" customWidth="1"/>
    <col min="2" max="2" width="0.453125" style="2" customWidth="1"/>
    <col min="3" max="3" width="39.81640625" style="2" customWidth="1"/>
    <col min="4" max="4" width="0.6328125" style="2" customWidth="1"/>
    <col min="5" max="13" width="6.6328125" style="2" customWidth="1"/>
    <col min="14" max="14" width="7.1796875" style="2" customWidth="1"/>
    <col min="15" max="16" width="5" style="2" customWidth="1"/>
    <col min="17" max="17" width="4.453125" style="2" bestFit="1" customWidth="1"/>
    <col min="18" max="29" width="4.36328125" style="2" customWidth="1"/>
    <col min="30" max="30" width="1" style="2" customWidth="1"/>
    <col min="31" max="269" width="8.81640625" style="2"/>
    <col min="270" max="270" width="11.1796875" style="2" customWidth="1"/>
    <col min="271" max="271" width="0.453125" style="2" customWidth="1"/>
    <col min="272" max="272" width="39.81640625" style="2" customWidth="1"/>
    <col min="273" max="273" width="0.6328125" style="2" customWidth="1"/>
    <col min="274" max="285" width="4.36328125" style="2" customWidth="1"/>
    <col min="286" max="286" width="1" style="2" customWidth="1"/>
    <col min="287" max="525" width="8.81640625" style="2"/>
    <col min="526" max="526" width="11.1796875" style="2" customWidth="1"/>
    <col min="527" max="527" width="0.453125" style="2" customWidth="1"/>
    <col min="528" max="528" width="39.81640625" style="2" customWidth="1"/>
    <col min="529" max="529" width="0.6328125" style="2" customWidth="1"/>
    <col min="530" max="541" width="4.36328125" style="2" customWidth="1"/>
    <col min="542" max="542" width="1" style="2" customWidth="1"/>
    <col min="543" max="781" width="8.81640625" style="2"/>
    <col min="782" max="782" width="11.1796875" style="2" customWidth="1"/>
    <col min="783" max="783" width="0.453125" style="2" customWidth="1"/>
    <col min="784" max="784" width="39.81640625" style="2" customWidth="1"/>
    <col min="785" max="785" width="0.6328125" style="2" customWidth="1"/>
    <col min="786" max="797" width="4.36328125" style="2" customWidth="1"/>
    <col min="798" max="798" width="1" style="2" customWidth="1"/>
    <col min="799" max="1037" width="8.81640625" style="2"/>
    <col min="1038" max="1038" width="11.1796875" style="2" customWidth="1"/>
    <col min="1039" max="1039" width="0.453125" style="2" customWidth="1"/>
    <col min="1040" max="1040" width="39.81640625" style="2" customWidth="1"/>
    <col min="1041" max="1041" width="0.6328125" style="2" customWidth="1"/>
    <col min="1042" max="1053" width="4.36328125" style="2" customWidth="1"/>
    <col min="1054" max="1054" width="1" style="2" customWidth="1"/>
    <col min="1055" max="1293" width="8.81640625" style="2"/>
    <col min="1294" max="1294" width="11.1796875" style="2" customWidth="1"/>
    <col min="1295" max="1295" width="0.453125" style="2" customWidth="1"/>
    <col min="1296" max="1296" width="39.81640625" style="2" customWidth="1"/>
    <col min="1297" max="1297" width="0.6328125" style="2" customWidth="1"/>
    <col min="1298" max="1309" width="4.36328125" style="2" customWidth="1"/>
    <col min="1310" max="1310" width="1" style="2" customWidth="1"/>
    <col min="1311" max="1549" width="8.81640625" style="2"/>
    <col min="1550" max="1550" width="11.1796875" style="2" customWidth="1"/>
    <col min="1551" max="1551" width="0.453125" style="2" customWidth="1"/>
    <col min="1552" max="1552" width="39.81640625" style="2" customWidth="1"/>
    <col min="1553" max="1553" width="0.6328125" style="2" customWidth="1"/>
    <col min="1554" max="1565" width="4.36328125" style="2" customWidth="1"/>
    <col min="1566" max="1566" width="1" style="2" customWidth="1"/>
    <col min="1567" max="1805" width="8.81640625" style="2"/>
    <col min="1806" max="1806" width="11.1796875" style="2" customWidth="1"/>
    <col min="1807" max="1807" width="0.453125" style="2" customWidth="1"/>
    <col min="1808" max="1808" width="39.81640625" style="2" customWidth="1"/>
    <col min="1809" max="1809" width="0.6328125" style="2" customWidth="1"/>
    <col min="1810" max="1821" width="4.36328125" style="2" customWidth="1"/>
    <col min="1822" max="1822" width="1" style="2" customWidth="1"/>
    <col min="1823" max="2061" width="8.81640625" style="2"/>
    <col min="2062" max="2062" width="11.1796875" style="2" customWidth="1"/>
    <col min="2063" max="2063" width="0.453125" style="2" customWidth="1"/>
    <col min="2064" max="2064" width="39.81640625" style="2" customWidth="1"/>
    <col min="2065" max="2065" width="0.6328125" style="2" customWidth="1"/>
    <col min="2066" max="2077" width="4.36328125" style="2" customWidth="1"/>
    <col min="2078" max="2078" width="1" style="2" customWidth="1"/>
    <col min="2079" max="2317" width="8.81640625" style="2"/>
    <col min="2318" max="2318" width="11.1796875" style="2" customWidth="1"/>
    <col min="2319" max="2319" width="0.453125" style="2" customWidth="1"/>
    <col min="2320" max="2320" width="39.81640625" style="2" customWidth="1"/>
    <col min="2321" max="2321" width="0.6328125" style="2" customWidth="1"/>
    <col min="2322" max="2333" width="4.36328125" style="2" customWidth="1"/>
    <col min="2334" max="2334" width="1" style="2" customWidth="1"/>
    <col min="2335" max="2573" width="8.81640625" style="2"/>
    <col min="2574" max="2574" width="11.1796875" style="2" customWidth="1"/>
    <col min="2575" max="2575" width="0.453125" style="2" customWidth="1"/>
    <col min="2576" max="2576" width="39.81640625" style="2" customWidth="1"/>
    <col min="2577" max="2577" width="0.6328125" style="2" customWidth="1"/>
    <col min="2578" max="2589" width="4.36328125" style="2" customWidth="1"/>
    <col min="2590" max="2590" width="1" style="2" customWidth="1"/>
    <col min="2591" max="2829" width="8.81640625" style="2"/>
    <col min="2830" max="2830" width="11.1796875" style="2" customWidth="1"/>
    <col min="2831" max="2831" width="0.453125" style="2" customWidth="1"/>
    <col min="2832" max="2832" width="39.81640625" style="2" customWidth="1"/>
    <col min="2833" max="2833" width="0.6328125" style="2" customWidth="1"/>
    <col min="2834" max="2845" width="4.36328125" style="2" customWidth="1"/>
    <col min="2846" max="2846" width="1" style="2" customWidth="1"/>
    <col min="2847" max="3085" width="8.81640625" style="2"/>
    <col min="3086" max="3086" width="11.1796875" style="2" customWidth="1"/>
    <col min="3087" max="3087" width="0.453125" style="2" customWidth="1"/>
    <col min="3088" max="3088" width="39.81640625" style="2" customWidth="1"/>
    <col min="3089" max="3089" width="0.6328125" style="2" customWidth="1"/>
    <col min="3090" max="3101" width="4.36328125" style="2" customWidth="1"/>
    <col min="3102" max="3102" width="1" style="2" customWidth="1"/>
    <col min="3103" max="3341" width="8.81640625" style="2"/>
    <col min="3342" max="3342" width="11.1796875" style="2" customWidth="1"/>
    <col min="3343" max="3343" width="0.453125" style="2" customWidth="1"/>
    <col min="3344" max="3344" width="39.81640625" style="2" customWidth="1"/>
    <col min="3345" max="3345" width="0.6328125" style="2" customWidth="1"/>
    <col min="3346" max="3357" width="4.36328125" style="2" customWidth="1"/>
    <col min="3358" max="3358" width="1" style="2" customWidth="1"/>
    <col min="3359" max="3597" width="8.81640625" style="2"/>
    <col min="3598" max="3598" width="11.1796875" style="2" customWidth="1"/>
    <col min="3599" max="3599" width="0.453125" style="2" customWidth="1"/>
    <col min="3600" max="3600" width="39.81640625" style="2" customWidth="1"/>
    <col min="3601" max="3601" width="0.6328125" style="2" customWidth="1"/>
    <col min="3602" max="3613" width="4.36328125" style="2" customWidth="1"/>
    <col min="3614" max="3614" width="1" style="2" customWidth="1"/>
    <col min="3615" max="3853" width="8.81640625" style="2"/>
    <col min="3854" max="3854" width="11.1796875" style="2" customWidth="1"/>
    <col min="3855" max="3855" width="0.453125" style="2" customWidth="1"/>
    <col min="3856" max="3856" width="39.81640625" style="2" customWidth="1"/>
    <col min="3857" max="3857" width="0.6328125" style="2" customWidth="1"/>
    <col min="3858" max="3869" width="4.36328125" style="2" customWidth="1"/>
    <col min="3870" max="3870" width="1" style="2" customWidth="1"/>
    <col min="3871" max="4109" width="8.81640625" style="2"/>
    <col min="4110" max="4110" width="11.1796875" style="2" customWidth="1"/>
    <col min="4111" max="4111" width="0.453125" style="2" customWidth="1"/>
    <col min="4112" max="4112" width="39.81640625" style="2" customWidth="1"/>
    <col min="4113" max="4113" width="0.6328125" style="2" customWidth="1"/>
    <col min="4114" max="4125" width="4.36328125" style="2" customWidth="1"/>
    <col min="4126" max="4126" width="1" style="2" customWidth="1"/>
    <col min="4127" max="4365" width="8.81640625" style="2"/>
    <col min="4366" max="4366" width="11.1796875" style="2" customWidth="1"/>
    <col min="4367" max="4367" width="0.453125" style="2" customWidth="1"/>
    <col min="4368" max="4368" width="39.81640625" style="2" customWidth="1"/>
    <col min="4369" max="4369" width="0.6328125" style="2" customWidth="1"/>
    <col min="4370" max="4381" width="4.36328125" style="2" customWidth="1"/>
    <col min="4382" max="4382" width="1" style="2" customWidth="1"/>
    <col min="4383" max="4621" width="8.81640625" style="2"/>
    <col min="4622" max="4622" width="11.1796875" style="2" customWidth="1"/>
    <col min="4623" max="4623" width="0.453125" style="2" customWidth="1"/>
    <col min="4624" max="4624" width="39.81640625" style="2" customWidth="1"/>
    <col min="4625" max="4625" width="0.6328125" style="2" customWidth="1"/>
    <col min="4626" max="4637" width="4.36328125" style="2" customWidth="1"/>
    <col min="4638" max="4638" width="1" style="2" customWidth="1"/>
    <col min="4639" max="4877" width="8.81640625" style="2"/>
    <col min="4878" max="4878" width="11.1796875" style="2" customWidth="1"/>
    <col min="4879" max="4879" width="0.453125" style="2" customWidth="1"/>
    <col min="4880" max="4880" width="39.81640625" style="2" customWidth="1"/>
    <col min="4881" max="4881" width="0.6328125" style="2" customWidth="1"/>
    <col min="4882" max="4893" width="4.36328125" style="2" customWidth="1"/>
    <col min="4894" max="4894" width="1" style="2" customWidth="1"/>
    <col min="4895" max="5133" width="8.81640625" style="2"/>
    <col min="5134" max="5134" width="11.1796875" style="2" customWidth="1"/>
    <col min="5135" max="5135" width="0.453125" style="2" customWidth="1"/>
    <col min="5136" max="5136" width="39.81640625" style="2" customWidth="1"/>
    <col min="5137" max="5137" width="0.6328125" style="2" customWidth="1"/>
    <col min="5138" max="5149" width="4.36328125" style="2" customWidth="1"/>
    <col min="5150" max="5150" width="1" style="2" customWidth="1"/>
    <col min="5151" max="5389" width="8.81640625" style="2"/>
    <col min="5390" max="5390" width="11.1796875" style="2" customWidth="1"/>
    <col min="5391" max="5391" width="0.453125" style="2" customWidth="1"/>
    <col min="5392" max="5392" width="39.81640625" style="2" customWidth="1"/>
    <col min="5393" max="5393" width="0.6328125" style="2" customWidth="1"/>
    <col min="5394" max="5405" width="4.36328125" style="2" customWidth="1"/>
    <col min="5406" max="5406" width="1" style="2" customWidth="1"/>
    <col min="5407" max="5645" width="8.81640625" style="2"/>
    <col min="5646" max="5646" width="11.1796875" style="2" customWidth="1"/>
    <col min="5647" max="5647" width="0.453125" style="2" customWidth="1"/>
    <col min="5648" max="5648" width="39.81640625" style="2" customWidth="1"/>
    <col min="5649" max="5649" width="0.6328125" style="2" customWidth="1"/>
    <col min="5650" max="5661" width="4.36328125" style="2" customWidth="1"/>
    <col min="5662" max="5662" width="1" style="2" customWidth="1"/>
    <col min="5663" max="5901" width="8.81640625" style="2"/>
    <col min="5902" max="5902" width="11.1796875" style="2" customWidth="1"/>
    <col min="5903" max="5903" width="0.453125" style="2" customWidth="1"/>
    <col min="5904" max="5904" width="39.81640625" style="2" customWidth="1"/>
    <col min="5905" max="5905" width="0.6328125" style="2" customWidth="1"/>
    <col min="5906" max="5917" width="4.36328125" style="2" customWidth="1"/>
    <col min="5918" max="5918" width="1" style="2" customWidth="1"/>
    <col min="5919" max="6157" width="8.81640625" style="2"/>
    <col min="6158" max="6158" width="11.1796875" style="2" customWidth="1"/>
    <col min="6159" max="6159" width="0.453125" style="2" customWidth="1"/>
    <col min="6160" max="6160" width="39.81640625" style="2" customWidth="1"/>
    <col min="6161" max="6161" width="0.6328125" style="2" customWidth="1"/>
    <col min="6162" max="6173" width="4.36328125" style="2" customWidth="1"/>
    <col min="6174" max="6174" width="1" style="2" customWidth="1"/>
    <col min="6175" max="6413" width="8.81640625" style="2"/>
    <col min="6414" max="6414" width="11.1796875" style="2" customWidth="1"/>
    <col min="6415" max="6415" width="0.453125" style="2" customWidth="1"/>
    <col min="6416" max="6416" width="39.81640625" style="2" customWidth="1"/>
    <col min="6417" max="6417" width="0.6328125" style="2" customWidth="1"/>
    <col min="6418" max="6429" width="4.36328125" style="2" customWidth="1"/>
    <col min="6430" max="6430" width="1" style="2" customWidth="1"/>
    <col min="6431" max="6669" width="8.81640625" style="2"/>
    <col min="6670" max="6670" width="11.1796875" style="2" customWidth="1"/>
    <col min="6671" max="6671" width="0.453125" style="2" customWidth="1"/>
    <col min="6672" max="6672" width="39.81640625" style="2" customWidth="1"/>
    <col min="6673" max="6673" width="0.6328125" style="2" customWidth="1"/>
    <col min="6674" max="6685" width="4.36328125" style="2" customWidth="1"/>
    <col min="6686" max="6686" width="1" style="2" customWidth="1"/>
    <col min="6687" max="6925" width="8.81640625" style="2"/>
    <col min="6926" max="6926" width="11.1796875" style="2" customWidth="1"/>
    <col min="6927" max="6927" width="0.453125" style="2" customWidth="1"/>
    <col min="6928" max="6928" width="39.81640625" style="2" customWidth="1"/>
    <col min="6929" max="6929" width="0.6328125" style="2" customWidth="1"/>
    <col min="6930" max="6941" width="4.36328125" style="2" customWidth="1"/>
    <col min="6942" max="6942" width="1" style="2" customWidth="1"/>
    <col min="6943" max="7181" width="8.81640625" style="2"/>
    <col min="7182" max="7182" width="11.1796875" style="2" customWidth="1"/>
    <col min="7183" max="7183" width="0.453125" style="2" customWidth="1"/>
    <col min="7184" max="7184" width="39.81640625" style="2" customWidth="1"/>
    <col min="7185" max="7185" width="0.6328125" style="2" customWidth="1"/>
    <col min="7186" max="7197" width="4.36328125" style="2" customWidth="1"/>
    <col min="7198" max="7198" width="1" style="2" customWidth="1"/>
    <col min="7199" max="7437" width="8.81640625" style="2"/>
    <col min="7438" max="7438" width="11.1796875" style="2" customWidth="1"/>
    <col min="7439" max="7439" width="0.453125" style="2" customWidth="1"/>
    <col min="7440" max="7440" width="39.81640625" style="2" customWidth="1"/>
    <col min="7441" max="7441" width="0.6328125" style="2" customWidth="1"/>
    <col min="7442" max="7453" width="4.36328125" style="2" customWidth="1"/>
    <col min="7454" max="7454" width="1" style="2" customWidth="1"/>
    <col min="7455" max="7693" width="8.81640625" style="2"/>
    <col min="7694" max="7694" width="11.1796875" style="2" customWidth="1"/>
    <col min="7695" max="7695" width="0.453125" style="2" customWidth="1"/>
    <col min="7696" max="7696" width="39.81640625" style="2" customWidth="1"/>
    <col min="7697" max="7697" width="0.6328125" style="2" customWidth="1"/>
    <col min="7698" max="7709" width="4.36328125" style="2" customWidth="1"/>
    <col min="7710" max="7710" width="1" style="2" customWidth="1"/>
    <col min="7711" max="7949" width="8.81640625" style="2"/>
    <col min="7950" max="7950" width="11.1796875" style="2" customWidth="1"/>
    <col min="7951" max="7951" width="0.453125" style="2" customWidth="1"/>
    <col min="7952" max="7952" width="39.81640625" style="2" customWidth="1"/>
    <col min="7953" max="7953" width="0.6328125" style="2" customWidth="1"/>
    <col min="7954" max="7965" width="4.36328125" style="2" customWidth="1"/>
    <col min="7966" max="7966" width="1" style="2" customWidth="1"/>
    <col min="7967" max="8205" width="8.81640625" style="2"/>
    <col min="8206" max="8206" width="11.1796875" style="2" customWidth="1"/>
    <col min="8207" max="8207" width="0.453125" style="2" customWidth="1"/>
    <col min="8208" max="8208" width="39.81640625" style="2" customWidth="1"/>
    <col min="8209" max="8209" width="0.6328125" style="2" customWidth="1"/>
    <col min="8210" max="8221" width="4.36328125" style="2" customWidth="1"/>
    <col min="8222" max="8222" width="1" style="2" customWidth="1"/>
    <col min="8223" max="8461" width="8.81640625" style="2"/>
    <col min="8462" max="8462" width="11.1796875" style="2" customWidth="1"/>
    <col min="8463" max="8463" width="0.453125" style="2" customWidth="1"/>
    <col min="8464" max="8464" width="39.81640625" style="2" customWidth="1"/>
    <col min="8465" max="8465" width="0.6328125" style="2" customWidth="1"/>
    <col min="8466" max="8477" width="4.36328125" style="2" customWidth="1"/>
    <col min="8478" max="8478" width="1" style="2" customWidth="1"/>
    <col min="8479" max="8717" width="8.81640625" style="2"/>
    <col min="8718" max="8718" width="11.1796875" style="2" customWidth="1"/>
    <col min="8719" max="8719" width="0.453125" style="2" customWidth="1"/>
    <col min="8720" max="8720" width="39.81640625" style="2" customWidth="1"/>
    <col min="8721" max="8721" width="0.6328125" style="2" customWidth="1"/>
    <col min="8722" max="8733" width="4.36328125" style="2" customWidth="1"/>
    <col min="8734" max="8734" width="1" style="2" customWidth="1"/>
    <col min="8735" max="8973" width="8.81640625" style="2"/>
    <col min="8974" max="8974" width="11.1796875" style="2" customWidth="1"/>
    <col min="8975" max="8975" width="0.453125" style="2" customWidth="1"/>
    <col min="8976" max="8976" width="39.81640625" style="2" customWidth="1"/>
    <col min="8977" max="8977" width="0.6328125" style="2" customWidth="1"/>
    <col min="8978" max="8989" width="4.36328125" style="2" customWidth="1"/>
    <col min="8990" max="8990" width="1" style="2" customWidth="1"/>
    <col min="8991" max="9229" width="8.81640625" style="2"/>
    <col min="9230" max="9230" width="11.1796875" style="2" customWidth="1"/>
    <col min="9231" max="9231" width="0.453125" style="2" customWidth="1"/>
    <col min="9232" max="9232" width="39.81640625" style="2" customWidth="1"/>
    <col min="9233" max="9233" width="0.6328125" style="2" customWidth="1"/>
    <col min="9234" max="9245" width="4.36328125" style="2" customWidth="1"/>
    <col min="9246" max="9246" width="1" style="2" customWidth="1"/>
    <col min="9247" max="9485" width="8.81640625" style="2"/>
    <col min="9486" max="9486" width="11.1796875" style="2" customWidth="1"/>
    <col min="9487" max="9487" width="0.453125" style="2" customWidth="1"/>
    <col min="9488" max="9488" width="39.81640625" style="2" customWidth="1"/>
    <col min="9489" max="9489" width="0.6328125" style="2" customWidth="1"/>
    <col min="9490" max="9501" width="4.36328125" style="2" customWidth="1"/>
    <col min="9502" max="9502" width="1" style="2" customWidth="1"/>
    <col min="9503" max="9741" width="8.81640625" style="2"/>
    <col min="9742" max="9742" width="11.1796875" style="2" customWidth="1"/>
    <col min="9743" max="9743" width="0.453125" style="2" customWidth="1"/>
    <col min="9744" max="9744" width="39.81640625" style="2" customWidth="1"/>
    <col min="9745" max="9745" width="0.6328125" style="2" customWidth="1"/>
    <col min="9746" max="9757" width="4.36328125" style="2" customWidth="1"/>
    <col min="9758" max="9758" width="1" style="2" customWidth="1"/>
    <col min="9759" max="9997" width="8.81640625" style="2"/>
    <col min="9998" max="9998" width="11.1796875" style="2" customWidth="1"/>
    <col min="9999" max="9999" width="0.453125" style="2" customWidth="1"/>
    <col min="10000" max="10000" width="39.81640625" style="2" customWidth="1"/>
    <col min="10001" max="10001" width="0.6328125" style="2" customWidth="1"/>
    <col min="10002" max="10013" width="4.36328125" style="2" customWidth="1"/>
    <col min="10014" max="10014" width="1" style="2" customWidth="1"/>
    <col min="10015" max="10253" width="8.81640625" style="2"/>
    <col min="10254" max="10254" width="11.1796875" style="2" customWidth="1"/>
    <col min="10255" max="10255" width="0.453125" style="2" customWidth="1"/>
    <col min="10256" max="10256" width="39.81640625" style="2" customWidth="1"/>
    <col min="10257" max="10257" width="0.6328125" style="2" customWidth="1"/>
    <col min="10258" max="10269" width="4.36328125" style="2" customWidth="1"/>
    <col min="10270" max="10270" width="1" style="2" customWidth="1"/>
    <col min="10271" max="10509" width="8.81640625" style="2"/>
    <col min="10510" max="10510" width="11.1796875" style="2" customWidth="1"/>
    <col min="10511" max="10511" width="0.453125" style="2" customWidth="1"/>
    <col min="10512" max="10512" width="39.81640625" style="2" customWidth="1"/>
    <col min="10513" max="10513" width="0.6328125" style="2" customWidth="1"/>
    <col min="10514" max="10525" width="4.36328125" style="2" customWidth="1"/>
    <col min="10526" max="10526" width="1" style="2" customWidth="1"/>
    <col min="10527" max="10765" width="8.81640625" style="2"/>
    <col min="10766" max="10766" width="11.1796875" style="2" customWidth="1"/>
    <col min="10767" max="10767" width="0.453125" style="2" customWidth="1"/>
    <col min="10768" max="10768" width="39.81640625" style="2" customWidth="1"/>
    <col min="10769" max="10769" width="0.6328125" style="2" customWidth="1"/>
    <col min="10770" max="10781" width="4.36328125" style="2" customWidth="1"/>
    <col min="10782" max="10782" width="1" style="2" customWidth="1"/>
    <col min="10783" max="11021" width="8.81640625" style="2"/>
    <col min="11022" max="11022" width="11.1796875" style="2" customWidth="1"/>
    <col min="11023" max="11023" width="0.453125" style="2" customWidth="1"/>
    <col min="11024" max="11024" width="39.81640625" style="2" customWidth="1"/>
    <col min="11025" max="11025" width="0.6328125" style="2" customWidth="1"/>
    <col min="11026" max="11037" width="4.36328125" style="2" customWidth="1"/>
    <col min="11038" max="11038" width="1" style="2" customWidth="1"/>
    <col min="11039" max="11277" width="8.81640625" style="2"/>
    <col min="11278" max="11278" width="11.1796875" style="2" customWidth="1"/>
    <col min="11279" max="11279" width="0.453125" style="2" customWidth="1"/>
    <col min="11280" max="11280" width="39.81640625" style="2" customWidth="1"/>
    <col min="11281" max="11281" width="0.6328125" style="2" customWidth="1"/>
    <col min="11282" max="11293" width="4.36328125" style="2" customWidth="1"/>
    <col min="11294" max="11294" width="1" style="2" customWidth="1"/>
    <col min="11295" max="11533" width="8.81640625" style="2"/>
    <col min="11534" max="11534" width="11.1796875" style="2" customWidth="1"/>
    <col min="11535" max="11535" width="0.453125" style="2" customWidth="1"/>
    <col min="11536" max="11536" width="39.81640625" style="2" customWidth="1"/>
    <col min="11537" max="11537" width="0.6328125" style="2" customWidth="1"/>
    <col min="11538" max="11549" width="4.36328125" style="2" customWidth="1"/>
    <col min="11550" max="11550" width="1" style="2" customWidth="1"/>
    <col min="11551" max="11789" width="8.81640625" style="2"/>
    <col min="11790" max="11790" width="11.1796875" style="2" customWidth="1"/>
    <col min="11791" max="11791" width="0.453125" style="2" customWidth="1"/>
    <col min="11792" max="11792" width="39.81640625" style="2" customWidth="1"/>
    <col min="11793" max="11793" width="0.6328125" style="2" customWidth="1"/>
    <col min="11794" max="11805" width="4.36328125" style="2" customWidth="1"/>
    <col min="11806" max="11806" width="1" style="2" customWidth="1"/>
    <col min="11807" max="12045" width="8.81640625" style="2"/>
    <col min="12046" max="12046" width="11.1796875" style="2" customWidth="1"/>
    <col min="12047" max="12047" width="0.453125" style="2" customWidth="1"/>
    <col min="12048" max="12048" width="39.81640625" style="2" customWidth="1"/>
    <col min="12049" max="12049" width="0.6328125" style="2" customWidth="1"/>
    <col min="12050" max="12061" width="4.36328125" style="2" customWidth="1"/>
    <col min="12062" max="12062" width="1" style="2" customWidth="1"/>
    <col min="12063" max="12301" width="8.81640625" style="2"/>
    <col min="12302" max="12302" width="11.1796875" style="2" customWidth="1"/>
    <col min="12303" max="12303" width="0.453125" style="2" customWidth="1"/>
    <col min="12304" max="12304" width="39.81640625" style="2" customWidth="1"/>
    <col min="12305" max="12305" width="0.6328125" style="2" customWidth="1"/>
    <col min="12306" max="12317" width="4.36328125" style="2" customWidth="1"/>
    <col min="12318" max="12318" width="1" style="2" customWidth="1"/>
    <col min="12319" max="12557" width="8.81640625" style="2"/>
    <col min="12558" max="12558" width="11.1796875" style="2" customWidth="1"/>
    <col min="12559" max="12559" width="0.453125" style="2" customWidth="1"/>
    <col min="12560" max="12560" width="39.81640625" style="2" customWidth="1"/>
    <col min="12561" max="12561" width="0.6328125" style="2" customWidth="1"/>
    <col min="12562" max="12573" width="4.36328125" style="2" customWidth="1"/>
    <col min="12574" max="12574" width="1" style="2" customWidth="1"/>
    <col min="12575" max="12813" width="8.81640625" style="2"/>
    <col min="12814" max="12814" width="11.1796875" style="2" customWidth="1"/>
    <col min="12815" max="12815" width="0.453125" style="2" customWidth="1"/>
    <col min="12816" max="12816" width="39.81640625" style="2" customWidth="1"/>
    <col min="12817" max="12817" width="0.6328125" style="2" customWidth="1"/>
    <col min="12818" max="12829" width="4.36328125" style="2" customWidth="1"/>
    <col min="12830" max="12830" width="1" style="2" customWidth="1"/>
    <col min="12831" max="13069" width="8.81640625" style="2"/>
    <col min="13070" max="13070" width="11.1796875" style="2" customWidth="1"/>
    <col min="13071" max="13071" width="0.453125" style="2" customWidth="1"/>
    <col min="13072" max="13072" width="39.81640625" style="2" customWidth="1"/>
    <col min="13073" max="13073" width="0.6328125" style="2" customWidth="1"/>
    <col min="13074" max="13085" width="4.36328125" style="2" customWidth="1"/>
    <col min="13086" max="13086" width="1" style="2" customWidth="1"/>
    <col min="13087" max="13325" width="8.81640625" style="2"/>
    <col min="13326" max="13326" width="11.1796875" style="2" customWidth="1"/>
    <col min="13327" max="13327" width="0.453125" style="2" customWidth="1"/>
    <col min="13328" max="13328" width="39.81640625" style="2" customWidth="1"/>
    <col min="13329" max="13329" width="0.6328125" style="2" customWidth="1"/>
    <col min="13330" max="13341" width="4.36328125" style="2" customWidth="1"/>
    <col min="13342" max="13342" width="1" style="2" customWidth="1"/>
    <col min="13343" max="13581" width="8.81640625" style="2"/>
    <col min="13582" max="13582" width="11.1796875" style="2" customWidth="1"/>
    <col min="13583" max="13583" width="0.453125" style="2" customWidth="1"/>
    <col min="13584" max="13584" width="39.81640625" style="2" customWidth="1"/>
    <col min="13585" max="13585" width="0.6328125" style="2" customWidth="1"/>
    <col min="13586" max="13597" width="4.36328125" style="2" customWidth="1"/>
    <col min="13598" max="13598" width="1" style="2" customWidth="1"/>
    <col min="13599" max="13837" width="8.81640625" style="2"/>
    <col min="13838" max="13838" width="11.1796875" style="2" customWidth="1"/>
    <col min="13839" max="13839" width="0.453125" style="2" customWidth="1"/>
    <col min="13840" max="13840" width="39.81640625" style="2" customWidth="1"/>
    <col min="13841" max="13841" width="0.6328125" style="2" customWidth="1"/>
    <col min="13842" max="13853" width="4.36328125" style="2" customWidth="1"/>
    <col min="13854" max="13854" width="1" style="2" customWidth="1"/>
    <col min="13855" max="14093" width="8.81640625" style="2"/>
    <col min="14094" max="14094" width="11.1796875" style="2" customWidth="1"/>
    <col min="14095" max="14095" width="0.453125" style="2" customWidth="1"/>
    <col min="14096" max="14096" width="39.81640625" style="2" customWidth="1"/>
    <col min="14097" max="14097" width="0.6328125" style="2" customWidth="1"/>
    <col min="14098" max="14109" width="4.36328125" style="2" customWidth="1"/>
    <col min="14110" max="14110" width="1" style="2" customWidth="1"/>
    <col min="14111" max="14349" width="8.81640625" style="2"/>
    <col min="14350" max="14350" width="11.1796875" style="2" customWidth="1"/>
    <col min="14351" max="14351" width="0.453125" style="2" customWidth="1"/>
    <col min="14352" max="14352" width="39.81640625" style="2" customWidth="1"/>
    <col min="14353" max="14353" width="0.6328125" style="2" customWidth="1"/>
    <col min="14354" max="14365" width="4.36328125" style="2" customWidth="1"/>
    <col min="14366" max="14366" width="1" style="2" customWidth="1"/>
    <col min="14367" max="14605" width="8.81640625" style="2"/>
    <col min="14606" max="14606" width="11.1796875" style="2" customWidth="1"/>
    <col min="14607" max="14607" width="0.453125" style="2" customWidth="1"/>
    <col min="14608" max="14608" width="39.81640625" style="2" customWidth="1"/>
    <col min="14609" max="14609" width="0.6328125" style="2" customWidth="1"/>
    <col min="14610" max="14621" width="4.36328125" style="2" customWidth="1"/>
    <col min="14622" max="14622" width="1" style="2" customWidth="1"/>
    <col min="14623" max="14861" width="8.81640625" style="2"/>
    <col min="14862" max="14862" width="11.1796875" style="2" customWidth="1"/>
    <col min="14863" max="14863" width="0.453125" style="2" customWidth="1"/>
    <col min="14864" max="14864" width="39.81640625" style="2" customWidth="1"/>
    <col min="14865" max="14865" width="0.6328125" style="2" customWidth="1"/>
    <col min="14866" max="14877" width="4.36328125" style="2" customWidth="1"/>
    <col min="14878" max="14878" width="1" style="2" customWidth="1"/>
    <col min="14879" max="15117" width="8.81640625" style="2"/>
    <col min="15118" max="15118" width="11.1796875" style="2" customWidth="1"/>
    <col min="15119" max="15119" width="0.453125" style="2" customWidth="1"/>
    <col min="15120" max="15120" width="39.81640625" style="2" customWidth="1"/>
    <col min="15121" max="15121" width="0.6328125" style="2" customWidth="1"/>
    <col min="15122" max="15133" width="4.36328125" style="2" customWidth="1"/>
    <col min="15134" max="15134" width="1" style="2" customWidth="1"/>
    <col min="15135" max="15373" width="8.81640625" style="2"/>
    <col min="15374" max="15374" width="11.1796875" style="2" customWidth="1"/>
    <col min="15375" max="15375" width="0.453125" style="2" customWidth="1"/>
    <col min="15376" max="15376" width="39.81640625" style="2" customWidth="1"/>
    <col min="15377" max="15377" width="0.6328125" style="2" customWidth="1"/>
    <col min="15378" max="15389" width="4.36328125" style="2" customWidth="1"/>
    <col min="15390" max="15390" width="1" style="2" customWidth="1"/>
    <col min="15391" max="15629" width="8.81640625" style="2"/>
    <col min="15630" max="15630" width="11.1796875" style="2" customWidth="1"/>
    <col min="15631" max="15631" width="0.453125" style="2" customWidth="1"/>
    <col min="15632" max="15632" width="39.81640625" style="2" customWidth="1"/>
    <col min="15633" max="15633" width="0.6328125" style="2" customWidth="1"/>
    <col min="15634" max="15645" width="4.36328125" style="2" customWidth="1"/>
    <col min="15646" max="15646" width="1" style="2" customWidth="1"/>
    <col min="15647" max="15885" width="8.81640625" style="2"/>
    <col min="15886" max="15886" width="11.1796875" style="2" customWidth="1"/>
    <col min="15887" max="15887" width="0.453125" style="2" customWidth="1"/>
    <col min="15888" max="15888" width="39.81640625" style="2" customWidth="1"/>
    <col min="15889" max="15889" width="0.6328125" style="2" customWidth="1"/>
    <col min="15890" max="15901" width="4.36328125" style="2" customWidth="1"/>
    <col min="15902" max="15902" width="1" style="2" customWidth="1"/>
    <col min="15903" max="16141" width="8.81640625" style="2"/>
    <col min="16142" max="16142" width="11.1796875" style="2" customWidth="1"/>
    <col min="16143" max="16143" width="0.453125" style="2" customWidth="1"/>
    <col min="16144" max="16144" width="39.81640625" style="2" customWidth="1"/>
    <col min="16145" max="16145" width="0.6328125" style="2" customWidth="1"/>
    <col min="16146" max="16157" width="4.36328125" style="2" customWidth="1"/>
    <col min="16158" max="16158" width="1" style="2" customWidth="1"/>
    <col min="16159" max="16384" width="8.81640625" style="2"/>
  </cols>
  <sheetData>
    <row r="1" spans="1:30" ht="13.5" customHeight="1" x14ac:dyDescent="0.2">
      <c r="A1" s="54" t="s">
        <v>55</v>
      </c>
      <c r="B1" s="54"/>
      <c r="C1" s="54"/>
    </row>
    <row r="2" spans="1:30" ht="4.5" customHeight="1" x14ac:dyDescent="0.2">
      <c r="A2" s="3"/>
      <c r="B2" s="3"/>
      <c r="C2" s="3"/>
    </row>
    <row r="3" spans="1:30" ht="13.5" customHeight="1" x14ac:dyDescent="0.2">
      <c r="A3" s="4" t="s">
        <v>56</v>
      </c>
      <c r="B3" s="4"/>
      <c r="C3" s="5" t="s">
        <v>57</v>
      </c>
    </row>
    <row r="4" spans="1:30" ht="11.5" x14ac:dyDescent="0.2">
      <c r="A4" s="4" t="s">
        <v>58</v>
      </c>
      <c r="B4" s="4"/>
      <c r="C4" s="5" t="s">
        <v>59</v>
      </c>
    </row>
    <row r="5" spans="1:30" ht="11.5" x14ac:dyDescent="0.2">
      <c r="A5" s="4" t="s">
        <v>60</v>
      </c>
      <c r="B5" s="4"/>
      <c r="C5" s="5" t="s">
        <v>61</v>
      </c>
    </row>
    <row r="6" spans="1:30" ht="11.5" x14ac:dyDescent="0.2">
      <c r="A6" s="4" t="s">
        <v>62</v>
      </c>
      <c r="B6" s="4"/>
      <c r="C6" s="5" t="s">
        <v>63</v>
      </c>
    </row>
    <row r="7" spans="1:30" ht="11.5" x14ac:dyDescent="0.2">
      <c r="A7" s="4" t="s">
        <v>64</v>
      </c>
      <c r="B7" s="4"/>
      <c r="C7" s="5" t="s">
        <v>65</v>
      </c>
    </row>
    <row r="8" spans="1:30" ht="11.5" x14ac:dyDescent="0.2">
      <c r="A8" s="4" t="s">
        <v>66</v>
      </c>
      <c r="B8" s="4"/>
      <c r="C8" s="5" t="s">
        <v>67</v>
      </c>
    </row>
    <row r="9" spans="1:30" ht="11.5" x14ac:dyDescent="0.2">
      <c r="A9" s="4" t="s">
        <v>68</v>
      </c>
      <c r="B9" s="4"/>
      <c r="C9" s="5" t="s">
        <v>138</v>
      </c>
    </row>
    <row r="10" spans="1:30" ht="11.5" x14ac:dyDescent="0.2">
      <c r="A10" s="4" t="s">
        <v>69</v>
      </c>
      <c r="B10" s="4"/>
      <c r="C10" s="5" t="s">
        <v>70</v>
      </c>
    </row>
    <row r="11" spans="1:30" ht="34.5" x14ac:dyDescent="0.2">
      <c r="A11" s="4" t="s">
        <v>71</v>
      </c>
      <c r="B11" s="4"/>
      <c r="C11" s="5" t="s">
        <v>188</v>
      </c>
    </row>
    <row r="12" spans="1:30" ht="72.75" customHeight="1" x14ac:dyDescent="0.2">
      <c r="A12" s="4" t="s">
        <v>58</v>
      </c>
      <c r="B12" s="4"/>
      <c r="C12" s="55" t="s">
        <v>72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30" ht="4.5" customHeight="1" thickBot="1" x14ac:dyDescent="0.35">
      <c r="B13" s="7"/>
      <c r="C13" s="4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3" x14ac:dyDescent="0.3">
      <c r="B14" s="48"/>
      <c r="C14" s="49"/>
      <c r="D14" s="50"/>
      <c r="E14" s="51">
        <v>2023</v>
      </c>
      <c r="F14" s="51">
        <v>2022</v>
      </c>
      <c r="G14" s="51">
        <v>2021</v>
      </c>
      <c r="H14" s="51">
        <v>2020</v>
      </c>
      <c r="I14" s="51">
        <v>2019</v>
      </c>
      <c r="J14" s="51">
        <v>2018</v>
      </c>
      <c r="K14" s="51">
        <v>2017</v>
      </c>
      <c r="L14" s="51">
        <v>2016</v>
      </c>
      <c r="M14" s="51">
        <v>2015</v>
      </c>
      <c r="N14" s="51">
        <v>2014</v>
      </c>
      <c r="O14" s="51">
        <v>2013</v>
      </c>
      <c r="P14" s="51">
        <v>2012</v>
      </c>
      <c r="Q14" s="51">
        <v>2011</v>
      </c>
      <c r="R14" s="51">
        <v>2010</v>
      </c>
      <c r="S14" s="51">
        <v>2009</v>
      </c>
      <c r="T14" s="51">
        <v>2008</v>
      </c>
      <c r="U14" s="51">
        <v>2007</v>
      </c>
      <c r="V14" s="51">
        <v>2006</v>
      </c>
      <c r="W14" s="51">
        <v>2005</v>
      </c>
      <c r="X14" s="51">
        <v>2004</v>
      </c>
      <c r="Y14" s="51">
        <v>2003</v>
      </c>
      <c r="Z14" s="51">
        <v>2002</v>
      </c>
      <c r="AA14" s="51">
        <v>2000</v>
      </c>
      <c r="AB14" s="51">
        <v>1998</v>
      </c>
      <c r="AC14" s="51">
        <v>1996</v>
      </c>
      <c r="AD14" s="52"/>
    </row>
    <row r="15" spans="1:30" ht="13" x14ac:dyDescent="0.3">
      <c r="B15" s="6"/>
      <c r="C15" s="8" t="s">
        <v>73</v>
      </c>
      <c r="D15" s="4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/>
    </row>
    <row r="16" spans="1:30" ht="13" x14ac:dyDescent="0.3">
      <c r="B16" s="6"/>
      <c r="C16" s="10" t="s">
        <v>74</v>
      </c>
      <c r="D16" s="46"/>
      <c r="E16" s="11" t="s">
        <v>75</v>
      </c>
      <c r="F16" s="11" t="s">
        <v>75</v>
      </c>
      <c r="G16" s="11" t="s">
        <v>75</v>
      </c>
      <c r="H16" s="11" t="s">
        <v>75</v>
      </c>
      <c r="I16" s="11" t="s">
        <v>75</v>
      </c>
      <c r="J16" s="11" t="s">
        <v>75</v>
      </c>
      <c r="K16" s="11" t="s">
        <v>75</v>
      </c>
      <c r="L16" s="11" t="s">
        <v>75</v>
      </c>
      <c r="M16" s="11" t="s">
        <v>75</v>
      </c>
      <c r="N16" s="11" t="s">
        <v>75</v>
      </c>
      <c r="O16" s="11" t="s">
        <v>75</v>
      </c>
      <c r="P16" s="11" t="s">
        <v>75</v>
      </c>
      <c r="Q16" s="11" t="s">
        <v>75</v>
      </c>
      <c r="R16" s="11" t="s">
        <v>75</v>
      </c>
      <c r="S16" s="11" t="s">
        <v>75</v>
      </c>
      <c r="T16" s="11" t="s">
        <v>75</v>
      </c>
      <c r="U16" s="11" t="s">
        <v>75</v>
      </c>
      <c r="V16" s="11" t="s">
        <v>75</v>
      </c>
      <c r="W16" s="11" t="s">
        <v>75</v>
      </c>
      <c r="X16" s="12" t="s">
        <v>75</v>
      </c>
      <c r="Y16" s="11" t="s">
        <v>75</v>
      </c>
      <c r="Z16" s="12" t="s">
        <v>75</v>
      </c>
      <c r="AA16" s="12" t="s">
        <v>75</v>
      </c>
      <c r="AB16" s="12" t="s">
        <v>75</v>
      </c>
      <c r="AC16" s="12" t="s">
        <v>75</v>
      </c>
      <c r="AD16" s="13"/>
    </row>
    <row r="17" spans="2:30" ht="13" x14ac:dyDescent="0.3">
      <c r="B17" s="6"/>
      <c r="C17" s="14" t="s">
        <v>52</v>
      </c>
      <c r="D17" s="46"/>
      <c r="E17" s="11" t="s">
        <v>75</v>
      </c>
      <c r="F17" s="11" t="s">
        <v>75</v>
      </c>
      <c r="G17" s="11" t="s">
        <v>75</v>
      </c>
      <c r="H17" s="11" t="s">
        <v>75</v>
      </c>
      <c r="I17" s="11" t="s">
        <v>75</v>
      </c>
      <c r="J17" s="11" t="s">
        <v>75</v>
      </c>
      <c r="K17" s="11" t="s">
        <v>75</v>
      </c>
      <c r="L17" s="11" t="s">
        <v>75</v>
      </c>
      <c r="M17" s="11" t="s">
        <v>75</v>
      </c>
      <c r="N17" s="11" t="s">
        <v>75</v>
      </c>
      <c r="O17" s="11" t="s">
        <v>75</v>
      </c>
      <c r="P17" s="11" t="s">
        <v>75</v>
      </c>
      <c r="Q17" s="11" t="s">
        <v>75</v>
      </c>
      <c r="R17" s="11" t="s">
        <v>75</v>
      </c>
      <c r="S17" s="11" t="s">
        <v>75</v>
      </c>
      <c r="T17" s="11" t="s">
        <v>75</v>
      </c>
      <c r="U17" s="11" t="s">
        <v>75</v>
      </c>
      <c r="V17" s="11" t="s">
        <v>75</v>
      </c>
      <c r="W17" s="11" t="s">
        <v>75</v>
      </c>
      <c r="X17" s="11" t="s">
        <v>75</v>
      </c>
      <c r="Y17" s="11" t="s">
        <v>75</v>
      </c>
      <c r="Z17" s="11" t="s">
        <v>75</v>
      </c>
      <c r="AA17" s="11" t="s">
        <v>75</v>
      </c>
      <c r="AB17" s="11" t="s">
        <v>75</v>
      </c>
      <c r="AC17" s="11" t="s">
        <v>75</v>
      </c>
      <c r="AD17" s="9"/>
    </row>
    <row r="18" spans="2:30" ht="13" x14ac:dyDescent="0.3">
      <c r="B18" s="6"/>
      <c r="C18" s="15"/>
      <c r="D18" s="4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3"/>
    </row>
    <row r="19" spans="2:30" ht="13" x14ac:dyDescent="0.3">
      <c r="B19" s="6"/>
      <c r="C19" s="16" t="s">
        <v>76</v>
      </c>
      <c r="D19" s="4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</row>
    <row r="20" spans="2:30" ht="13" x14ac:dyDescent="0.3">
      <c r="B20" s="6"/>
      <c r="C20" s="10" t="s">
        <v>77</v>
      </c>
      <c r="D20" s="46"/>
      <c r="E20" s="11" t="s">
        <v>78</v>
      </c>
      <c r="F20" s="11" t="s">
        <v>78</v>
      </c>
      <c r="G20" s="11" t="s">
        <v>78</v>
      </c>
      <c r="H20" s="11" t="s">
        <v>78</v>
      </c>
      <c r="I20" s="11" t="s">
        <v>78</v>
      </c>
      <c r="J20" s="11" t="s">
        <v>78</v>
      </c>
      <c r="K20" s="11" t="s">
        <v>78</v>
      </c>
      <c r="L20" s="11" t="s">
        <v>78</v>
      </c>
      <c r="M20" s="11" t="s">
        <v>78</v>
      </c>
      <c r="N20" s="11" t="s">
        <v>78</v>
      </c>
      <c r="O20" s="11" t="s">
        <v>78</v>
      </c>
      <c r="P20" s="11" t="s">
        <v>78</v>
      </c>
      <c r="Q20" s="11" t="s">
        <v>78</v>
      </c>
      <c r="R20" s="11" t="s">
        <v>78</v>
      </c>
      <c r="S20" s="11" t="s">
        <v>78</v>
      </c>
      <c r="T20" s="11" t="s">
        <v>78</v>
      </c>
      <c r="U20" s="11" t="s">
        <v>78</v>
      </c>
      <c r="V20" s="11" t="s">
        <v>78</v>
      </c>
      <c r="W20" s="11" t="s">
        <v>78</v>
      </c>
      <c r="X20" s="17" t="s">
        <v>78</v>
      </c>
      <c r="Y20" s="11" t="s">
        <v>78</v>
      </c>
      <c r="Z20" s="11" t="s">
        <v>78</v>
      </c>
      <c r="AA20" s="12" t="s">
        <v>78</v>
      </c>
      <c r="AB20" s="12" t="s">
        <v>78</v>
      </c>
      <c r="AC20" s="12" t="s">
        <v>78</v>
      </c>
      <c r="AD20" s="13"/>
    </row>
    <row r="21" spans="2:30" ht="13" x14ac:dyDescent="0.3">
      <c r="B21" s="6"/>
      <c r="C21" s="15"/>
      <c r="D21" s="4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2:30" ht="13" x14ac:dyDescent="0.3">
      <c r="B22" s="6"/>
      <c r="C22" s="8" t="s">
        <v>79</v>
      </c>
      <c r="D22" s="4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3"/>
    </row>
    <row r="23" spans="2:30" ht="13" x14ac:dyDescent="0.3">
      <c r="B23" s="6"/>
      <c r="C23" s="14" t="s">
        <v>53</v>
      </c>
      <c r="D23" s="46"/>
      <c r="E23" s="11" t="s">
        <v>75</v>
      </c>
      <c r="F23" s="11" t="s">
        <v>75</v>
      </c>
      <c r="G23" s="11" t="s">
        <v>75</v>
      </c>
      <c r="H23" s="11" t="s">
        <v>75</v>
      </c>
      <c r="I23" s="11" t="s">
        <v>75</v>
      </c>
      <c r="J23" s="11" t="s">
        <v>75</v>
      </c>
      <c r="K23" s="11" t="s">
        <v>75</v>
      </c>
      <c r="L23" s="11" t="s">
        <v>75</v>
      </c>
      <c r="M23" s="11" t="s">
        <v>75</v>
      </c>
      <c r="N23" s="11" t="s">
        <v>75</v>
      </c>
      <c r="O23" s="11" t="s">
        <v>75</v>
      </c>
      <c r="P23" s="11" t="s">
        <v>75</v>
      </c>
      <c r="Q23" s="11" t="s">
        <v>75</v>
      </c>
      <c r="R23" s="11" t="s">
        <v>75</v>
      </c>
      <c r="S23" s="11" t="s">
        <v>75</v>
      </c>
      <c r="T23" s="11" t="s">
        <v>75</v>
      </c>
      <c r="U23" s="11" t="s">
        <v>75</v>
      </c>
      <c r="V23" s="11" t="s">
        <v>75</v>
      </c>
      <c r="W23" s="11" t="s">
        <v>75</v>
      </c>
      <c r="X23" s="17" t="s">
        <v>75</v>
      </c>
      <c r="Y23" s="11" t="s">
        <v>75</v>
      </c>
      <c r="Z23" s="12" t="s">
        <v>75</v>
      </c>
      <c r="AA23" s="11" t="s">
        <v>78</v>
      </c>
      <c r="AB23" s="11" t="s">
        <v>78</v>
      </c>
      <c r="AC23" s="12" t="s">
        <v>75</v>
      </c>
      <c r="AD23" s="9"/>
    </row>
    <row r="24" spans="2:30" ht="13" x14ac:dyDescent="0.3">
      <c r="B24" s="6"/>
      <c r="C24" s="15"/>
      <c r="D24" s="4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3"/>
    </row>
    <row r="25" spans="2:30" ht="13" x14ac:dyDescent="0.3">
      <c r="B25" s="6"/>
      <c r="C25" s="8" t="s">
        <v>80</v>
      </c>
      <c r="D25" s="4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3"/>
    </row>
    <row r="26" spans="2:30" ht="13" x14ac:dyDescent="0.3">
      <c r="B26" s="6"/>
      <c r="C26" s="14" t="s">
        <v>77</v>
      </c>
      <c r="D26" s="46"/>
      <c r="E26" s="12" t="s">
        <v>78</v>
      </c>
      <c r="F26" s="12" t="s">
        <v>78</v>
      </c>
      <c r="G26" s="12" t="s">
        <v>78</v>
      </c>
      <c r="H26" s="12" t="s">
        <v>78</v>
      </c>
      <c r="I26" s="12" t="s">
        <v>78</v>
      </c>
      <c r="J26" s="12" t="s">
        <v>78</v>
      </c>
      <c r="K26" s="12" t="s">
        <v>78</v>
      </c>
      <c r="L26" s="12" t="s">
        <v>78</v>
      </c>
      <c r="M26" s="12" t="s">
        <v>78</v>
      </c>
      <c r="N26" s="12" t="s">
        <v>78</v>
      </c>
      <c r="O26" s="12" t="s">
        <v>78</v>
      </c>
      <c r="P26" s="12" t="s">
        <v>78</v>
      </c>
      <c r="Q26" s="12" t="s">
        <v>78</v>
      </c>
      <c r="R26" s="12" t="s">
        <v>78</v>
      </c>
      <c r="S26" s="12" t="s">
        <v>78</v>
      </c>
      <c r="T26" s="12" t="s">
        <v>78</v>
      </c>
      <c r="U26" s="12" t="s">
        <v>78</v>
      </c>
      <c r="V26" s="12" t="s">
        <v>78</v>
      </c>
      <c r="W26" s="12" t="s">
        <v>78</v>
      </c>
      <c r="X26" s="12" t="s">
        <v>78</v>
      </c>
      <c r="Y26" s="12" t="s">
        <v>78</v>
      </c>
      <c r="Z26" s="12" t="s">
        <v>78</v>
      </c>
      <c r="AA26" s="12" t="s">
        <v>78</v>
      </c>
      <c r="AB26" s="12" t="s">
        <v>78</v>
      </c>
      <c r="AC26" s="12" t="s">
        <v>78</v>
      </c>
      <c r="AD26" s="13"/>
    </row>
    <row r="27" spans="2:30" ht="13" x14ac:dyDescent="0.3">
      <c r="B27" s="6"/>
      <c r="C27" s="15"/>
      <c r="D27" s="4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3"/>
    </row>
    <row r="28" spans="2:30" ht="13" x14ac:dyDescent="0.3">
      <c r="B28" s="6"/>
      <c r="C28" s="8" t="s">
        <v>21</v>
      </c>
      <c r="D28" s="4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3"/>
    </row>
    <row r="29" spans="2:30" ht="13" x14ac:dyDescent="0.3">
      <c r="B29" s="6"/>
      <c r="C29" s="14" t="s">
        <v>50</v>
      </c>
      <c r="D29" s="46"/>
      <c r="E29" s="11" t="s">
        <v>75</v>
      </c>
      <c r="F29" s="11" t="s">
        <v>75</v>
      </c>
      <c r="G29" s="11" t="s">
        <v>75</v>
      </c>
      <c r="H29" s="11" t="s">
        <v>75</v>
      </c>
      <c r="I29" s="11" t="s">
        <v>75</v>
      </c>
      <c r="J29" s="11" t="s">
        <v>75</v>
      </c>
      <c r="K29" s="11" t="s">
        <v>75</v>
      </c>
      <c r="L29" s="11" t="s">
        <v>75</v>
      </c>
      <c r="M29" s="11" t="s">
        <v>75</v>
      </c>
      <c r="N29" s="11" t="s">
        <v>75</v>
      </c>
      <c r="O29" s="11" t="s">
        <v>75</v>
      </c>
      <c r="P29" s="11" t="s">
        <v>75</v>
      </c>
      <c r="Q29" s="11" t="s">
        <v>75</v>
      </c>
      <c r="R29" s="11" t="s">
        <v>75</v>
      </c>
      <c r="S29" s="11" t="s">
        <v>75</v>
      </c>
      <c r="T29" s="11" t="s">
        <v>75</v>
      </c>
      <c r="U29" s="11" t="s">
        <v>75</v>
      </c>
      <c r="V29" s="11" t="s">
        <v>75</v>
      </c>
      <c r="W29" s="11" t="s">
        <v>75</v>
      </c>
      <c r="X29" s="12" t="s">
        <v>75</v>
      </c>
      <c r="Y29" s="11" t="s">
        <v>75</v>
      </c>
      <c r="Z29" s="11" t="s">
        <v>75</v>
      </c>
      <c r="AA29" s="12" t="s">
        <v>75</v>
      </c>
      <c r="AB29" s="12" t="s">
        <v>75</v>
      </c>
      <c r="AC29" s="12" t="s">
        <v>75</v>
      </c>
      <c r="AD29" s="13"/>
    </row>
    <row r="30" spans="2:30" ht="13" x14ac:dyDescent="0.3">
      <c r="B30" s="6"/>
      <c r="C30" s="14" t="s">
        <v>51</v>
      </c>
      <c r="D30" s="46"/>
      <c r="E30" s="11" t="s">
        <v>75</v>
      </c>
      <c r="F30" s="11" t="s">
        <v>75</v>
      </c>
      <c r="G30" s="11" t="s">
        <v>75</v>
      </c>
      <c r="H30" s="11" t="s">
        <v>75</v>
      </c>
      <c r="I30" s="11" t="s">
        <v>75</v>
      </c>
      <c r="J30" s="11" t="s">
        <v>75</v>
      </c>
      <c r="K30" s="11" t="s">
        <v>75</v>
      </c>
      <c r="L30" s="11" t="s">
        <v>75</v>
      </c>
      <c r="M30" s="11" t="s">
        <v>75</v>
      </c>
      <c r="N30" s="11" t="s">
        <v>75</v>
      </c>
      <c r="O30" s="11" t="s">
        <v>75</v>
      </c>
      <c r="P30" s="11" t="s">
        <v>75</v>
      </c>
      <c r="Q30" s="11" t="s">
        <v>75</v>
      </c>
      <c r="R30" s="11" t="s">
        <v>75</v>
      </c>
      <c r="S30" s="11" t="s">
        <v>75</v>
      </c>
      <c r="T30" s="11" t="s">
        <v>75</v>
      </c>
      <c r="U30" s="11" t="s">
        <v>75</v>
      </c>
      <c r="V30" s="11" t="s">
        <v>75</v>
      </c>
      <c r="W30" s="11" t="s">
        <v>75</v>
      </c>
      <c r="X30" s="12" t="s">
        <v>75</v>
      </c>
      <c r="Y30" s="11" t="s">
        <v>75</v>
      </c>
      <c r="Z30" s="11" t="s">
        <v>75</v>
      </c>
      <c r="AA30" s="11" t="s">
        <v>75</v>
      </c>
      <c r="AB30" s="11" t="s">
        <v>75</v>
      </c>
      <c r="AC30" s="12" t="s">
        <v>75</v>
      </c>
      <c r="AD30" s="13"/>
    </row>
    <row r="31" spans="2:30" ht="13" x14ac:dyDescent="0.3">
      <c r="B31" s="6"/>
      <c r="C31" s="18" t="s">
        <v>81</v>
      </c>
      <c r="D31" s="46"/>
      <c r="E31" s="11" t="s">
        <v>75</v>
      </c>
      <c r="F31" s="11" t="s">
        <v>75</v>
      </c>
      <c r="G31" s="11" t="s">
        <v>75</v>
      </c>
      <c r="H31" s="11" t="s">
        <v>75</v>
      </c>
      <c r="I31" s="11" t="s">
        <v>75</v>
      </c>
      <c r="J31" s="11" t="s">
        <v>75</v>
      </c>
      <c r="K31" s="11" t="s">
        <v>75</v>
      </c>
      <c r="L31" s="11" t="s">
        <v>75</v>
      </c>
      <c r="M31" s="11" t="s">
        <v>75</v>
      </c>
      <c r="N31" s="11" t="s">
        <v>75</v>
      </c>
      <c r="O31" s="11" t="s">
        <v>75</v>
      </c>
      <c r="P31" s="11" t="s">
        <v>75</v>
      </c>
      <c r="Q31" s="11" t="s">
        <v>75</v>
      </c>
      <c r="R31" s="11" t="s">
        <v>75</v>
      </c>
      <c r="S31" s="11" t="s">
        <v>75</v>
      </c>
      <c r="T31" s="11" t="s">
        <v>75</v>
      </c>
      <c r="U31" s="11" t="s">
        <v>75</v>
      </c>
      <c r="V31" s="11" t="s">
        <v>75</v>
      </c>
      <c r="W31" s="11" t="s">
        <v>75</v>
      </c>
      <c r="X31" s="12" t="s">
        <v>75</v>
      </c>
      <c r="Y31" s="11" t="s">
        <v>75</v>
      </c>
      <c r="Z31" s="11" t="s">
        <v>75</v>
      </c>
      <c r="AA31" s="11" t="s">
        <v>75</v>
      </c>
      <c r="AB31" s="11" t="s">
        <v>75</v>
      </c>
      <c r="AC31" s="11" t="s">
        <v>75</v>
      </c>
      <c r="AD31" s="13"/>
    </row>
    <row r="32" spans="2:30" ht="13" x14ac:dyDescent="0.3">
      <c r="B32" s="6"/>
      <c r="C32" s="18"/>
      <c r="D32" s="4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3"/>
    </row>
    <row r="33" spans="2:30" ht="13" x14ac:dyDescent="0.3">
      <c r="B33" s="6"/>
      <c r="C33" s="8" t="s">
        <v>82</v>
      </c>
      <c r="D33" s="4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3"/>
    </row>
    <row r="34" spans="2:30" ht="13" x14ac:dyDescent="0.3">
      <c r="B34" s="6"/>
      <c r="C34" s="10" t="s">
        <v>83</v>
      </c>
      <c r="D34" s="46"/>
      <c r="E34" s="11" t="s">
        <v>78</v>
      </c>
      <c r="F34" s="11" t="s">
        <v>78</v>
      </c>
      <c r="G34" s="11" t="s">
        <v>78</v>
      </c>
      <c r="H34" s="11" t="s">
        <v>78</v>
      </c>
      <c r="I34" s="11" t="s">
        <v>78</v>
      </c>
      <c r="J34" s="11" t="s">
        <v>78</v>
      </c>
      <c r="K34" s="11" t="s">
        <v>78</v>
      </c>
      <c r="L34" s="11" t="s">
        <v>75</v>
      </c>
      <c r="M34" s="11" t="s">
        <v>75</v>
      </c>
      <c r="N34" s="11" t="s">
        <v>75</v>
      </c>
      <c r="O34" s="11" t="s">
        <v>75</v>
      </c>
      <c r="P34" s="11" t="s">
        <v>75</v>
      </c>
      <c r="Q34" s="11" t="s">
        <v>75</v>
      </c>
      <c r="R34" s="11" t="s">
        <v>75</v>
      </c>
      <c r="S34" s="11" t="s">
        <v>75</v>
      </c>
      <c r="T34" s="11" t="s">
        <v>75</v>
      </c>
      <c r="U34" s="11" t="s">
        <v>75</v>
      </c>
      <c r="V34" s="11" t="s">
        <v>75</v>
      </c>
      <c r="W34" s="11" t="s">
        <v>75</v>
      </c>
      <c r="X34" s="12" t="s">
        <v>75</v>
      </c>
      <c r="Y34" s="11" t="s">
        <v>75</v>
      </c>
      <c r="Z34" s="12" t="s">
        <v>75</v>
      </c>
      <c r="AA34" s="12" t="s">
        <v>78</v>
      </c>
      <c r="AB34" s="12" t="s">
        <v>78</v>
      </c>
      <c r="AC34" s="12" t="s">
        <v>78</v>
      </c>
      <c r="AD34" s="13"/>
    </row>
    <row r="35" spans="2:30" ht="13" x14ac:dyDescent="0.3">
      <c r="B35" s="6"/>
      <c r="C35" s="10" t="s">
        <v>152</v>
      </c>
      <c r="D35" s="46"/>
      <c r="E35" s="11"/>
      <c r="F35" s="11" t="s">
        <v>75</v>
      </c>
      <c r="G35" s="11" t="s">
        <v>75</v>
      </c>
      <c r="H35" s="11" t="s">
        <v>75</v>
      </c>
      <c r="I35" s="11" t="s">
        <v>75</v>
      </c>
      <c r="J35" s="11" t="s">
        <v>75</v>
      </c>
      <c r="K35" s="11" t="s">
        <v>75</v>
      </c>
      <c r="L35" s="12" t="s">
        <v>78</v>
      </c>
      <c r="M35" s="12" t="s">
        <v>78</v>
      </c>
      <c r="N35" s="12" t="s">
        <v>78</v>
      </c>
      <c r="O35" s="12" t="s">
        <v>78</v>
      </c>
      <c r="P35" s="12" t="s">
        <v>78</v>
      </c>
      <c r="Q35" s="12" t="s">
        <v>78</v>
      </c>
      <c r="R35" s="12" t="s">
        <v>78</v>
      </c>
      <c r="S35" s="12" t="s">
        <v>78</v>
      </c>
      <c r="T35" s="12" t="s">
        <v>78</v>
      </c>
      <c r="U35" s="12" t="s">
        <v>78</v>
      </c>
      <c r="V35" s="12" t="s">
        <v>78</v>
      </c>
      <c r="W35" s="12" t="s">
        <v>78</v>
      </c>
      <c r="X35" s="12" t="s">
        <v>78</v>
      </c>
      <c r="Y35" s="12" t="s">
        <v>78</v>
      </c>
      <c r="Z35" s="12" t="s">
        <v>78</v>
      </c>
      <c r="AA35" s="12" t="s">
        <v>78</v>
      </c>
      <c r="AB35" s="12" t="s">
        <v>78</v>
      </c>
      <c r="AC35" s="12" t="s">
        <v>78</v>
      </c>
      <c r="AD35" s="13"/>
    </row>
    <row r="36" spans="2:30" ht="13" x14ac:dyDescent="0.3">
      <c r="B36" s="6"/>
      <c r="C36" s="10" t="s">
        <v>150</v>
      </c>
      <c r="D36" s="46"/>
      <c r="E36" s="11" t="s">
        <v>78</v>
      </c>
      <c r="F36" s="11" t="s">
        <v>78</v>
      </c>
      <c r="G36" s="11" t="s">
        <v>78</v>
      </c>
      <c r="H36" s="11" t="s">
        <v>78</v>
      </c>
      <c r="I36" s="11" t="s">
        <v>78</v>
      </c>
      <c r="J36" s="11" t="s">
        <v>78</v>
      </c>
      <c r="K36" s="11" t="s">
        <v>75</v>
      </c>
      <c r="L36" s="12" t="s">
        <v>78</v>
      </c>
      <c r="M36" s="12" t="s">
        <v>78</v>
      </c>
      <c r="N36" s="12" t="s">
        <v>78</v>
      </c>
      <c r="O36" s="12" t="s">
        <v>78</v>
      </c>
      <c r="P36" s="12" t="s">
        <v>78</v>
      </c>
      <c r="Q36" s="12" t="s">
        <v>78</v>
      </c>
      <c r="R36" s="12" t="s">
        <v>78</v>
      </c>
      <c r="S36" s="12" t="s">
        <v>78</v>
      </c>
      <c r="T36" s="12" t="s">
        <v>78</v>
      </c>
      <c r="U36" s="12" t="s">
        <v>78</v>
      </c>
      <c r="V36" s="12" t="s">
        <v>78</v>
      </c>
      <c r="W36" s="12" t="s">
        <v>78</v>
      </c>
      <c r="X36" s="12" t="s">
        <v>78</v>
      </c>
      <c r="Y36" s="12" t="s">
        <v>78</v>
      </c>
      <c r="Z36" s="12" t="s">
        <v>78</v>
      </c>
      <c r="AA36" s="12" t="s">
        <v>78</v>
      </c>
      <c r="AB36" s="12" t="s">
        <v>78</v>
      </c>
      <c r="AC36" s="12" t="s">
        <v>78</v>
      </c>
      <c r="AD36" s="13"/>
    </row>
    <row r="37" spans="2:30" ht="13" x14ac:dyDescent="0.3">
      <c r="B37" s="6"/>
      <c r="C37" s="10" t="s">
        <v>157</v>
      </c>
      <c r="D37" s="46"/>
      <c r="E37" s="12" t="s">
        <v>78</v>
      </c>
      <c r="F37" s="11" t="s">
        <v>75</v>
      </c>
      <c r="G37" s="11" t="s">
        <v>75</v>
      </c>
      <c r="H37" s="11" t="s">
        <v>75</v>
      </c>
      <c r="I37" s="11" t="s">
        <v>75</v>
      </c>
      <c r="J37" s="11" t="s">
        <v>75</v>
      </c>
      <c r="K37" s="11" t="s">
        <v>78</v>
      </c>
      <c r="L37" s="11" t="s">
        <v>78</v>
      </c>
      <c r="M37" s="11" t="s">
        <v>78</v>
      </c>
      <c r="N37" s="11" t="s">
        <v>78</v>
      </c>
      <c r="O37" s="11" t="s">
        <v>78</v>
      </c>
      <c r="P37" s="11" t="s">
        <v>78</v>
      </c>
      <c r="Q37" s="11" t="s">
        <v>78</v>
      </c>
      <c r="R37" s="11" t="s">
        <v>78</v>
      </c>
      <c r="S37" s="11" t="s">
        <v>78</v>
      </c>
      <c r="T37" s="11" t="s">
        <v>78</v>
      </c>
      <c r="U37" s="11" t="s">
        <v>78</v>
      </c>
      <c r="V37" s="11" t="s">
        <v>78</v>
      </c>
      <c r="W37" s="11" t="s">
        <v>78</v>
      </c>
      <c r="X37" s="11" t="s">
        <v>78</v>
      </c>
      <c r="Y37" s="11" t="s">
        <v>78</v>
      </c>
      <c r="Z37" s="11" t="s">
        <v>78</v>
      </c>
      <c r="AA37" s="11" t="s">
        <v>78</v>
      </c>
      <c r="AB37" s="11" t="s">
        <v>78</v>
      </c>
      <c r="AC37" s="11" t="s">
        <v>78</v>
      </c>
      <c r="AD37" s="13"/>
    </row>
    <row r="38" spans="2:30" ht="13" x14ac:dyDescent="0.3">
      <c r="B38" s="6"/>
      <c r="C38" s="10" t="s">
        <v>151</v>
      </c>
      <c r="D38" s="46"/>
      <c r="E38" s="12" t="s">
        <v>78</v>
      </c>
      <c r="F38" s="11" t="s">
        <v>75</v>
      </c>
      <c r="G38" s="11" t="s">
        <v>75</v>
      </c>
      <c r="H38" s="11" t="s">
        <v>75</v>
      </c>
      <c r="I38" s="11" t="s">
        <v>75</v>
      </c>
      <c r="J38" s="11" t="s">
        <v>75</v>
      </c>
      <c r="K38" s="11" t="s">
        <v>75</v>
      </c>
      <c r="L38" s="12" t="s">
        <v>78</v>
      </c>
      <c r="M38" s="12" t="s">
        <v>78</v>
      </c>
      <c r="N38" s="12" t="s">
        <v>78</v>
      </c>
      <c r="O38" s="12" t="s">
        <v>78</v>
      </c>
      <c r="P38" s="12" t="s">
        <v>78</v>
      </c>
      <c r="Q38" s="12" t="s">
        <v>78</v>
      </c>
      <c r="R38" s="12" t="s">
        <v>78</v>
      </c>
      <c r="S38" s="12" t="s">
        <v>78</v>
      </c>
      <c r="T38" s="12" t="s">
        <v>78</v>
      </c>
      <c r="U38" s="12" t="s">
        <v>78</v>
      </c>
      <c r="V38" s="12" t="s">
        <v>78</v>
      </c>
      <c r="W38" s="12" t="s">
        <v>78</v>
      </c>
      <c r="X38" s="12" t="s">
        <v>78</v>
      </c>
      <c r="Y38" s="12" t="s">
        <v>78</v>
      </c>
      <c r="Z38" s="12" t="s">
        <v>78</v>
      </c>
      <c r="AA38" s="12" t="s">
        <v>78</v>
      </c>
      <c r="AB38" s="12" t="s">
        <v>78</v>
      </c>
      <c r="AC38" s="12" t="s">
        <v>78</v>
      </c>
      <c r="AD38" s="13"/>
    </row>
    <row r="39" spans="2:30" ht="13" x14ac:dyDescent="0.3">
      <c r="B39" s="6"/>
      <c r="C39" s="10" t="s">
        <v>163</v>
      </c>
      <c r="D39" s="46"/>
      <c r="E39" s="12" t="s">
        <v>78</v>
      </c>
      <c r="F39" s="11" t="s">
        <v>75</v>
      </c>
      <c r="G39" s="11" t="s">
        <v>75</v>
      </c>
      <c r="H39" s="11" t="s">
        <v>75</v>
      </c>
      <c r="I39" s="11" t="s">
        <v>75</v>
      </c>
      <c r="J39" s="11" t="s">
        <v>75</v>
      </c>
      <c r="K39" s="11" t="s">
        <v>78</v>
      </c>
      <c r="L39" s="11" t="s">
        <v>78</v>
      </c>
      <c r="M39" s="11" t="s">
        <v>78</v>
      </c>
      <c r="N39" s="11" t="s">
        <v>78</v>
      </c>
      <c r="O39" s="11" t="s">
        <v>78</v>
      </c>
      <c r="P39" s="11" t="s">
        <v>78</v>
      </c>
      <c r="Q39" s="11" t="s">
        <v>78</v>
      </c>
      <c r="R39" s="11" t="s">
        <v>78</v>
      </c>
      <c r="S39" s="11" t="s">
        <v>78</v>
      </c>
      <c r="T39" s="11" t="s">
        <v>78</v>
      </c>
      <c r="U39" s="11" t="s">
        <v>78</v>
      </c>
      <c r="V39" s="11" t="s">
        <v>78</v>
      </c>
      <c r="W39" s="11" t="s">
        <v>78</v>
      </c>
      <c r="X39" s="11" t="s">
        <v>78</v>
      </c>
      <c r="Y39" s="11" t="s">
        <v>78</v>
      </c>
      <c r="Z39" s="11" t="s">
        <v>78</v>
      </c>
      <c r="AA39" s="11" t="s">
        <v>78</v>
      </c>
      <c r="AB39" s="11" t="s">
        <v>78</v>
      </c>
      <c r="AC39" s="11" t="s">
        <v>78</v>
      </c>
      <c r="AD39" s="13"/>
    </row>
    <row r="40" spans="2:30" ht="13" x14ac:dyDescent="0.3">
      <c r="B40" s="6"/>
      <c r="C40" s="10" t="s">
        <v>165</v>
      </c>
      <c r="D40" s="46"/>
      <c r="E40" s="12" t="s">
        <v>78</v>
      </c>
      <c r="F40" s="11" t="s">
        <v>75</v>
      </c>
      <c r="G40" s="11" t="s">
        <v>75</v>
      </c>
      <c r="H40" s="11" t="s">
        <v>75</v>
      </c>
      <c r="I40" s="11" t="s">
        <v>75</v>
      </c>
      <c r="J40" s="11" t="s">
        <v>75</v>
      </c>
      <c r="K40" s="11" t="s">
        <v>78</v>
      </c>
      <c r="L40" s="11" t="s">
        <v>78</v>
      </c>
      <c r="M40" s="11" t="s">
        <v>78</v>
      </c>
      <c r="N40" s="11" t="s">
        <v>78</v>
      </c>
      <c r="O40" s="11" t="s">
        <v>78</v>
      </c>
      <c r="P40" s="11" t="s">
        <v>78</v>
      </c>
      <c r="Q40" s="11" t="s">
        <v>78</v>
      </c>
      <c r="R40" s="11" t="s">
        <v>78</v>
      </c>
      <c r="S40" s="11" t="s">
        <v>78</v>
      </c>
      <c r="T40" s="11" t="s">
        <v>78</v>
      </c>
      <c r="U40" s="11" t="s">
        <v>78</v>
      </c>
      <c r="V40" s="11" t="s">
        <v>78</v>
      </c>
      <c r="W40" s="11" t="s">
        <v>78</v>
      </c>
      <c r="X40" s="11" t="s">
        <v>78</v>
      </c>
      <c r="Y40" s="11" t="s">
        <v>78</v>
      </c>
      <c r="Z40" s="11" t="s">
        <v>78</v>
      </c>
      <c r="AA40" s="11" t="s">
        <v>78</v>
      </c>
      <c r="AB40" s="11" t="s">
        <v>78</v>
      </c>
      <c r="AC40" s="11" t="s">
        <v>78</v>
      </c>
      <c r="AD40" s="13"/>
    </row>
    <row r="41" spans="2:30" ht="13" x14ac:dyDescent="0.3">
      <c r="B41" s="6"/>
      <c r="C41" s="10" t="s">
        <v>167</v>
      </c>
      <c r="D41" s="46"/>
      <c r="E41" s="12" t="s">
        <v>78</v>
      </c>
      <c r="F41" s="11" t="s">
        <v>75</v>
      </c>
      <c r="G41" s="11" t="s">
        <v>75</v>
      </c>
      <c r="H41" s="11" t="s">
        <v>75</v>
      </c>
      <c r="I41" s="11" t="s">
        <v>75</v>
      </c>
      <c r="J41" s="11" t="s">
        <v>75</v>
      </c>
      <c r="K41" s="11" t="s">
        <v>78</v>
      </c>
      <c r="L41" s="11" t="s">
        <v>78</v>
      </c>
      <c r="M41" s="11" t="s">
        <v>78</v>
      </c>
      <c r="N41" s="11" t="s">
        <v>78</v>
      </c>
      <c r="O41" s="11" t="s">
        <v>78</v>
      </c>
      <c r="P41" s="11" t="s">
        <v>78</v>
      </c>
      <c r="Q41" s="11" t="s">
        <v>78</v>
      </c>
      <c r="R41" s="11" t="s">
        <v>78</v>
      </c>
      <c r="S41" s="11" t="s">
        <v>78</v>
      </c>
      <c r="T41" s="11" t="s">
        <v>78</v>
      </c>
      <c r="U41" s="11" t="s">
        <v>78</v>
      </c>
      <c r="V41" s="11" t="s">
        <v>78</v>
      </c>
      <c r="W41" s="11" t="s">
        <v>78</v>
      </c>
      <c r="X41" s="11" t="s">
        <v>78</v>
      </c>
      <c r="Y41" s="11" t="s">
        <v>78</v>
      </c>
      <c r="Z41" s="11" t="s">
        <v>78</v>
      </c>
      <c r="AA41" s="11" t="s">
        <v>78</v>
      </c>
      <c r="AB41" s="11" t="s">
        <v>78</v>
      </c>
      <c r="AC41" s="11" t="s">
        <v>78</v>
      </c>
      <c r="AD41" s="13"/>
    </row>
    <row r="42" spans="2:30" ht="13" x14ac:dyDescent="0.3">
      <c r="B42" s="6"/>
      <c r="C42" s="10" t="s">
        <v>168</v>
      </c>
      <c r="D42" s="46"/>
      <c r="E42" s="12" t="s">
        <v>78</v>
      </c>
      <c r="F42" s="11" t="s">
        <v>75</v>
      </c>
      <c r="G42" s="11" t="s">
        <v>75</v>
      </c>
      <c r="H42" s="11" t="s">
        <v>75</v>
      </c>
      <c r="I42" s="11" t="s">
        <v>75</v>
      </c>
      <c r="J42" s="11" t="s">
        <v>75</v>
      </c>
      <c r="K42" s="11" t="s">
        <v>78</v>
      </c>
      <c r="L42" s="11" t="s">
        <v>78</v>
      </c>
      <c r="M42" s="11" t="s">
        <v>78</v>
      </c>
      <c r="N42" s="11" t="s">
        <v>78</v>
      </c>
      <c r="O42" s="11" t="s">
        <v>78</v>
      </c>
      <c r="P42" s="11" t="s">
        <v>78</v>
      </c>
      <c r="Q42" s="11" t="s">
        <v>78</v>
      </c>
      <c r="R42" s="11" t="s">
        <v>78</v>
      </c>
      <c r="S42" s="11" t="s">
        <v>78</v>
      </c>
      <c r="T42" s="11" t="s">
        <v>78</v>
      </c>
      <c r="U42" s="11" t="s">
        <v>78</v>
      </c>
      <c r="V42" s="11" t="s">
        <v>78</v>
      </c>
      <c r="W42" s="11" t="s">
        <v>78</v>
      </c>
      <c r="X42" s="11" t="s">
        <v>78</v>
      </c>
      <c r="Y42" s="11" t="s">
        <v>78</v>
      </c>
      <c r="Z42" s="11" t="s">
        <v>78</v>
      </c>
      <c r="AA42" s="11" t="s">
        <v>78</v>
      </c>
      <c r="AB42" s="11" t="s">
        <v>78</v>
      </c>
      <c r="AC42" s="11" t="s">
        <v>78</v>
      </c>
      <c r="AD42" s="13"/>
    </row>
    <row r="43" spans="2:30" ht="13" x14ac:dyDescent="0.3">
      <c r="B43" s="6"/>
      <c r="C43" s="10"/>
      <c r="D43" s="4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2"/>
      <c r="Y43" s="11"/>
      <c r="Z43" s="12"/>
      <c r="AA43" s="12"/>
      <c r="AB43" s="12"/>
      <c r="AC43" s="12"/>
      <c r="AD43" s="13"/>
    </row>
    <row r="44" spans="2:30" ht="13" x14ac:dyDescent="0.3">
      <c r="B44" s="19"/>
      <c r="C44" s="16" t="s">
        <v>84</v>
      </c>
      <c r="D44" s="46"/>
      <c r="E44" s="20">
        <v>17</v>
      </c>
      <c r="F44" s="20">
        <v>18</v>
      </c>
      <c r="G44" s="20">
        <v>18</v>
      </c>
      <c r="H44" s="20">
        <v>18</v>
      </c>
      <c r="I44" s="20">
        <v>18</v>
      </c>
      <c r="J44" s="20">
        <v>18</v>
      </c>
      <c r="K44" s="20">
        <v>18</v>
      </c>
      <c r="L44" s="20">
        <v>18</v>
      </c>
      <c r="M44" s="20">
        <v>18</v>
      </c>
      <c r="N44" s="20">
        <v>18</v>
      </c>
      <c r="O44" s="20">
        <v>18</v>
      </c>
      <c r="P44" s="20">
        <v>18</v>
      </c>
      <c r="Q44" s="20">
        <v>18</v>
      </c>
      <c r="R44" s="20">
        <v>18</v>
      </c>
      <c r="S44" s="20">
        <v>18</v>
      </c>
      <c r="T44" s="20">
        <v>18</v>
      </c>
      <c r="U44" s="20">
        <v>18</v>
      </c>
      <c r="V44" s="20">
        <v>18</v>
      </c>
      <c r="W44" s="20">
        <v>18</v>
      </c>
      <c r="X44" s="20">
        <v>18</v>
      </c>
      <c r="Y44" s="20">
        <v>17</v>
      </c>
      <c r="Z44" s="20">
        <v>17</v>
      </c>
      <c r="AA44" s="20">
        <v>17</v>
      </c>
      <c r="AB44" s="20">
        <v>17</v>
      </c>
      <c r="AC44" s="20">
        <v>17</v>
      </c>
      <c r="AD44" s="21"/>
    </row>
    <row r="45" spans="2:30" ht="13" x14ac:dyDescent="0.3">
      <c r="B45" s="19"/>
      <c r="C45" s="16" t="s">
        <v>85</v>
      </c>
      <c r="D45" s="46"/>
      <c r="E45" s="22">
        <v>2024</v>
      </c>
      <c r="F45" s="22">
        <v>2021</v>
      </c>
      <c r="G45" s="22">
        <v>2021</v>
      </c>
      <c r="H45" s="22">
        <v>2021</v>
      </c>
      <c r="I45" s="22">
        <v>2019</v>
      </c>
      <c r="J45" s="22">
        <v>2019</v>
      </c>
      <c r="K45" s="22">
        <v>2017</v>
      </c>
      <c r="L45" s="22">
        <v>2016</v>
      </c>
      <c r="M45" s="22">
        <v>2015</v>
      </c>
      <c r="N45" s="22">
        <v>2014</v>
      </c>
      <c r="O45" s="22">
        <v>2014</v>
      </c>
      <c r="P45" s="22">
        <v>2011</v>
      </c>
      <c r="Q45" s="22">
        <v>2011</v>
      </c>
      <c r="R45" s="22">
        <v>2010</v>
      </c>
      <c r="S45" s="22">
        <v>2009</v>
      </c>
      <c r="T45" s="22">
        <v>2008</v>
      </c>
      <c r="U45" s="22">
        <v>2007</v>
      </c>
      <c r="V45" s="22">
        <v>2006</v>
      </c>
      <c r="W45" s="22">
        <v>2005</v>
      </c>
      <c r="X45" s="22">
        <v>2004</v>
      </c>
      <c r="Y45" s="22">
        <v>2003</v>
      </c>
      <c r="Z45" s="22">
        <v>2002</v>
      </c>
      <c r="AA45" s="22">
        <v>2000</v>
      </c>
      <c r="AB45" s="22">
        <v>1998</v>
      </c>
      <c r="AC45" s="22">
        <v>1996</v>
      </c>
      <c r="AD45" s="21"/>
    </row>
    <row r="46" spans="2:30" ht="13.5" thickBot="1" x14ac:dyDescent="0.35">
      <c r="B46" s="23"/>
      <c r="C46" s="24"/>
      <c r="D46" s="25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7"/>
    </row>
  </sheetData>
  <mergeCells count="2">
    <mergeCell ref="A1:C1"/>
    <mergeCell ref="C12:AB1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B4DE-4DA5-4B4A-84E5-609B0B244E5A}">
  <dimension ref="A1:AJ133"/>
  <sheetViews>
    <sheetView topLeftCell="A4" workbookViewId="0">
      <selection activeCell="F6" sqref="F6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3" width="9.453125" customWidth="1"/>
    <col min="14" max="14" width="12.81640625" customWidth="1"/>
    <col min="15" max="16" width="9.453125" customWidth="1"/>
    <col min="17" max="22" width="9.453125" bestFit="1" customWidth="1"/>
    <col min="23" max="23" width="5.453125" customWidth="1"/>
    <col min="24" max="27" width="10.453125" bestFit="1" customWidth="1"/>
    <col min="28" max="28" width="13.1796875" customWidth="1"/>
    <col min="29" max="30" width="10.453125" bestFit="1" customWidth="1"/>
    <col min="31" max="31" width="10.1796875" customWidth="1"/>
  </cols>
  <sheetData>
    <row r="1" spans="1:36" x14ac:dyDescent="0.35">
      <c r="C1" s="1" t="s">
        <v>18</v>
      </c>
      <c r="J1" s="1" t="s">
        <v>19</v>
      </c>
      <c r="K1" s="1"/>
      <c r="L1" s="1"/>
      <c r="M1" s="1"/>
      <c r="N1" s="1"/>
      <c r="O1" s="1"/>
      <c r="P1" s="1"/>
      <c r="X1" s="1" t="s">
        <v>20</v>
      </c>
    </row>
    <row r="2" spans="1:3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158</v>
      </c>
      <c r="L2" s="38" t="s">
        <v>159</v>
      </c>
      <c r="M2" s="38" t="s">
        <v>164</v>
      </c>
      <c r="N2" s="38" t="s">
        <v>166</v>
      </c>
      <c r="O2" s="38" t="s">
        <v>160</v>
      </c>
      <c r="P2" s="38" t="s">
        <v>161</v>
      </c>
      <c r="Q2" s="38" t="s">
        <v>162</v>
      </c>
      <c r="R2" s="38" t="s">
        <v>50</v>
      </c>
      <c r="S2" s="38" t="s">
        <v>51</v>
      </c>
      <c r="T2" s="38" t="s">
        <v>52</v>
      </c>
      <c r="U2" s="38" t="s">
        <v>53</v>
      </c>
      <c r="V2" s="38" t="s">
        <v>54</v>
      </c>
      <c r="W2" s="39"/>
      <c r="X2" s="38" t="s">
        <v>48</v>
      </c>
      <c r="Y2" s="38" t="s">
        <v>158</v>
      </c>
      <c r="Z2" s="38" t="s">
        <v>159</v>
      </c>
      <c r="AA2" s="38" t="s">
        <v>164</v>
      </c>
      <c r="AB2" s="38" t="s">
        <v>166</v>
      </c>
      <c r="AC2" s="38" t="s">
        <v>160</v>
      </c>
      <c r="AD2" s="38" t="s">
        <v>161</v>
      </c>
      <c r="AE2" s="38" t="s">
        <v>162</v>
      </c>
      <c r="AF2" s="38" t="s">
        <v>50</v>
      </c>
      <c r="AG2" s="38" t="s">
        <v>51</v>
      </c>
      <c r="AH2" s="38" t="s">
        <v>52</v>
      </c>
      <c r="AI2" s="38" t="s">
        <v>53</v>
      </c>
      <c r="AJ2" s="38" t="s">
        <v>54</v>
      </c>
    </row>
    <row r="3" spans="1:3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</row>
    <row r="4" spans="1:3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</row>
    <row r="5" spans="1:3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X5" s="41">
        <v>1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</row>
    <row r="6" spans="1:3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30</v>
      </c>
      <c r="O6" s="41" t="s">
        <v>30</v>
      </c>
      <c r="P6" s="41" t="s">
        <v>30</v>
      </c>
      <c r="Q6" s="41" t="s">
        <v>30</v>
      </c>
      <c r="R6" s="41" t="s">
        <v>29</v>
      </c>
      <c r="S6" s="41" t="s">
        <v>29</v>
      </c>
      <c r="T6" s="41" t="s">
        <v>27</v>
      </c>
      <c r="U6" s="41" t="s">
        <v>28</v>
      </c>
      <c r="V6" s="41" t="s">
        <v>29</v>
      </c>
      <c r="X6" s="41" t="s">
        <v>27</v>
      </c>
      <c r="Y6" s="41" t="s">
        <v>30</v>
      </c>
      <c r="Z6" s="41" t="s">
        <v>30</v>
      </c>
      <c r="AA6" s="41" t="s">
        <v>30</v>
      </c>
      <c r="AB6" s="41" t="s">
        <v>30</v>
      </c>
      <c r="AC6" s="41" t="s">
        <v>30</v>
      </c>
      <c r="AD6" s="41" t="s">
        <v>30</v>
      </c>
      <c r="AE6" s="41" t="s">
        <v>30</v>
      </c>
      <c r="AF6" s="41" t="s">
        <v>29</v>
      </c>
      <c r="AG6" s="41" t="s">
        <v>29</v>
      </c>
      <c r="AH6" s="41" t="s">
        <v>27</v>
      </c>
      <c r="AI6" s="41" t="s">
        <v>28</v>
      </c>
      <c r="AJ6" s="41" t="s">
        <v>29</v>
      </c>
    </row>
    <row r="7" spans="1:36" x14ac:dyDescent="0.35">
      <c r="A7" t="s">
        <v>169</v>
      </c>
      <c r="B7" t="s">
        <v>170</v>
      </c>
      <c r="C7" s="32" t="s">
        <v>183</v>
      </c>
      <c r="D7" s="32" t="s">
        <v>184</v>
      </c>
      <c r="E7" s="32" t="s">
        <v>185</v>
      </c>
      <c r="F7" s="32"/>
    </row>
    <row r="8" spans="1:36" x14ac:dyDescent="0.35">
      <c r="A8" s="33" t="s">
        <v>0</v>
      </c>
      <c r="B8" t="s">
        <v>31</v>
      </c>
      <c r="C8" s="30">
        <f>AVERAGE(X8,AH8)</f>
        <v>0.30648145824670792</v>
      </c>
      <c r="D8" s="30">
        <f>+AI8</f>
        <v>0.22222524881362915</v>
      </c>
      <c r="E8" s="30">
        <f>AVERAGE(AF8,AG8,AJ8)</f>
        <v>0.37645234167575836</v>
      </c>
      <c r="F8" s="53"/>
      <c r="G8" s="44"/>
      <c r="J8" s="30">
        <v>0.36880630254745483</v>
      </c>
      <c r="K8" s="30" t="s">
        <v>78</v>
      </c>
      <c r="L8" s="30" t="s">
        <v>78</v>
      </c>
      <c r="M8" s="30" t="s">
        <v>78</v>
      </c>
      <c r="N8" s="30" t="s">
        <v>78</v>
      </c>
      <c r="O8" s="30" t="s">
        <v>78</v>
      </c>
      <c r="P8" s="30" t="s">
        <v>78</v>
      </c>
      <c r="Q8" s="30" t="s">
        <v>78</v>
      </c>
      <c r="R8" s="30">
        <v>0.23449702560901642</v>
      </c>
      <c r="S8" s="30">
        <v>0.38068351149559021</v>
      </c>
      <c r="T8" s="30">
        <v>0.244156613945961</v>
      </c>
      <c r="U8" s="30">
        <v>0.22222524881362915</v>
      </c>
      <c r="V8" s="30">
        <v>0.51417648792266846</v>
      </c>
      <c r="X8" s="30">
        <f>IF(ISNUMBER(J8)=TRUE,X$5*(J8-X$4)/(X$3-X$4)+(1-X$5)*(1-(J8-X$4)/(X$3-X$4)),"..")</f>
        <v>0.36880630254745483</v>
      </c>
      <c r="Y8" s="30" t="str">
        <f t="shared" ref="Y8:AJ23" si="0">IF(ISNUMBER(K8)=TRUE,Y$5*(K8-Y$4)/(Y$3-Y$4)+(1-Y$5)*(1-(K8-Y$4)/(Y$3-Y$4)),"..")</f>
        <v>..</v>
      </c>
      <c r="Z8" s="30" t="str">
        <f t="shared" si="0"/>
        <v>..</v>
      </c>
      <c r="AA8" s="30" t="str">
        <f t="shared" si="0"/>
        <v>..</v>
      </c>
      <c r="AB8" s="30" t="str">
        <f t="shared" si="0"/>
        <v>..</v>
      </c>
      <c r="AC8" s="30" t="str">
        <f t="shared" si="0"/>
        <v>..</v>
      </c>
      <c r="AD8" s="30" t="str">
        <f t="shared" si="0"/>
        <v>..</v>
      </c>
      <c r="AE8" s="30" t="str">
        <f t="shared" si="0"/>
        <v>..</v>
      </c>
      <c r="AF8" s="30">
        <f t="shared" si="0"/>
        <v>0.23449702560901642</v>
      </c>
      <c r="AG8" s="30">
        <f t="shared" si="0"/>
        <v>0.38068351149559021</v>
      </c>
      <c r="AH8" s="30">
        <f t="shared" si="0"/>
        <v>0.244156613945961</v>
      </c>
      <c r="AI8" s="30">
        <f t="shared" si="0"/>
        <v>0.22222524881362915</v>
      </c>
      <c r="AJ8" s="30">
        <f t="shared" si="0"/>
        <v>0.51417648792266846</v>
      </c>
    </row>
    <row r="9" spans="1:36" x14ac:dyDescent="0.35">
      <c r="A9" s="33" t="s">
        <v>1</v>
      </c>
      <c r="B9" t="s">
        <v>32</v>
      </c>
      <c r="C9" s="30">
        <f t="shared" ref="C9:C24" si="1">AVERAGE(X9,AH9)</f>
        <v>0.24500000476837158</v>
      </c>
      <c r="D9" s="30">
        <f t="shared" ref="D9:D24" si="2">+AI9</f>
        <v>0.2824999988079071</v>
      </c>
      <c r="E9" s="30">
        <f t="shared" ref="E9:E24" si="3">AVERAGE(AF9,AG9,AJ9)</f>
        <v>0.35361112157503766</v>
      </c>
      <c r="F9" s="53"/>
      <c r="G9" s="44"/>
      <c r="J9" s="30">
        <v>0.21500000357627869</v>
      </c>
      <c r="K9" s="30" t="s">
        <v>78</v>
      </c>
      <c r="L9" s="30" t="s">
        <v>78</v>
      </c>
      <c r="M9" s="30" t="s">
        <v>78</v>
      </c>
      <c r="N9" s="30" t="s">
        <v>78</v>
      </c>
      <c r="O9" s="30" t="s">
        <v>78</v>
      </c>
      <c r="P9" s="30" t="s">
        <v>78</v>
      </c>
      <c r="Q9" s="30" t="s">
        <v>78</v>
      </c>
      <c r="R9" s="30">
        <v>0.19833333790302277</v>
      </c>
      <c r="S9" s="30">
        <v>0.19583334028720856</v>
      </c>
      <c r="T9" s="30">
        <v>0.27500000596046448</v>
      </c>
      <c r="U9" s="30">
        <v>0.2824999988079071</v>
      </c>
      <c r="V9" s="30">
        <v>0.66666668653488159</v>
      </c>
      <c r="X9" s="30">
        <f t="shared" ref="X9:AJ24" si="4">IF(ISNUMBER(J9)=TRUE,X$5*(J9-X$4)/(X$3-X$4)+(1-X$5)*(1-(J9-X$4)/(X$3-X$4)),"..")</f>
        <v>0.21500000357627869</v>
      </c>
      <c r="Y9" s="30" t="str">
        <f t="shared" si="0"/>
        <v>..</v>
      </c>
      <c r="Z9" s="30" t="str">
        <f t="shared" si="0"/>
        <v>..</v>
      </c>
      <c r="AA9" s="30" t="str">
        <f t="shared" si="0"/>
        <v>..</v>
      </c>
      <c r="AB9" s="30" t="str">
        <f t="shared" si="0"/>
        <v>..</v>
      </c>
      <c r="AC9" s="30" t="str">
        <f t="shared" si="0"/>
        <v>..</v>
      </c>
      <c r="AD9" s="30" t="str">
        <f t="shared" si="0"/>
        <v>..</v>
      </c>
      <c r="AE9" s="30" t="str">
        <f t="shared" si="0"/>
        <v>..</v>
      </c>
      <c r="AF9" s="30">
        <f t="shared" si="0"/>
        <v>0.19833333790302277</v>
      </c>
      <c r="AG9" s="30">
        <f t="shared" si="0"/>
        <v>0.19583334028720856</v>
      </c>
      <c r="AH9" s="30">
        <f t="shared" si="0"/>
        <v>0.27500000596046448</v>
      </c>
      <c r="AI9" s="30">
        <f t="shared" si="0"/>
        <v>0.2824999988079071</v>
      </c>
      <c r="AJ9" s="30">
        <f t="shared" si="0"/>
        <v>0.66666668653488159</v>
      </c>
    </row>
    <row r="10" spans="1:36" x14ac:dyDescent="0.35">
      <c r="A10" s="33" t="s">
        <v>2</v>
      </c>
      <c r="B10" t="s">
        <v>33</v>
      </c>
      <c r="C10" s="30">
        <f t="shared" si="1"/>
        <v>0.30440199375152588</v>
      </c>
      <c r="D10" s="30">
        <f t="shared" si="2"/>
        <v>0.32308968901634216</v>
      </c>
      <c r="E10" s="30">
        <f t="shared" si="3"/>
        <v>0.52685493230819702</v>
      </c>
      <c r="F10" s="53"/>
      <c r="G10" s="44"/>
      <c r="J10" s="30">
        <v>0.31229236721992493</v>
      </c>
      <c r="K10" s="30" t="s">
        <v>78</v>
      </c>
      <c r="L10" s="30" t="s">
        <v>78</v>
      </c>
      <c r="M10" s="30" t="s">
        <v>78</v>
      </c>
      <c r="N10" s="30" t="s">
        <v>78</v>
      </c>
      <c r="O10" s="30" t="s">
        <v>78</v>
      </c>
      <c r="P10" s="30" t="s">
        <v>78</v>
      </c>
      <c r="Q10" s="30" t="s">
        <v>78</v>
      </c>
      <c r="R10" s="30">
        <v>0.36461794376373291</v>
      </c>
      <c r="S10" s="30">
        <v>0.47342193126678467</v>
      </c>
      <c r="T10" s="30">
        <v>0.29651162028312683</v>
      </c>
      <c r="U10" s="30">
        <v>0.32308968901634216</v>
      </c>
      <c r="V10" s="30">
        <v>0.74252492189407349</v>
      </c>
      <c r="X10" s="30">
        <f t="shared" si="4"/>
        <v>0.31229236721992493</v>
      </c>
      <c r="Y10" s="30" t="str">
        <f t="shared" si="0"/>
        <v>..</v>
      </c>
      <c r="Z10" s="30" t="str">
        <f t="shared" si="0"/>
        <v>..</v>
      </c>
      <c r="AA10" s="30" t="str">
        <f t="shared" si="0"/>
        <v>..</v>
      </c>
      <c r="AB10" s="30" t="str">
        <f t="shared" si="0"/>
        <v>..</v>
      </c>
      <c r="AC10" s="30" t="str">
        <f t="shared" si="0"/>
        <v>..</v>
      </c>
      <c r="AD10" s="30" t="str">
        <f t="shared" si="0"/>
        <v>..</v>
      </c>
      <c r="AE10" s="30" t="str">
        <f t="shared" si="0"/>
        <v>..</v>
      </c>
      <c r="AF10" s="30">
        <f t="shared" si="0"/>
        <v>0.36461794376373291</v>
      </c>
      <c r="AG10" s="30">
        <f t="shared" si="0"/>
        <v>0.47342193126678467</v>
      </c>
      <c r="AH10" s="30">
        <f t="shared" si="0"/>
        <v>0.29651162028312683</v>
      </c>
      <c r="AI10" s="30">
        <f t="shared" si="0"/>
        <v>0.32308968901634216</v>
      </c>
      <c r="AJ10" s="30">
        <f t="shared" si="0"/>
        <v>0.74252492189407349</v>
      </c>
    </row>
    <row r="11" spans="1:36" x14ac:dyDescent="0.35">
      <c r="A11" s="33" t="s">
        <v>3</v>
      </c>
      <c r="B11" t="s">
        <v>34</v>
      </c>
      <c r="C11" s="30">
        <f t="shared" si="1"/>
        <v>0.22560696303844452</v>
      </c>
      <c r="D11" s="30">
        <f t="shared" si="2"/>
        <v>0.35413840413093567</v>
      </c>
      <c r="E11" s="30">
        <f t="shared" si="3"/>
        <v>0.49652303258577984</v>
      </c>
      <c r="F11" s="53"/>
      <c r="G11" s="44"/>
      <c r="J11" s="30">
        <v>0.28248924016952515</v>
      </c>
      <c r="K11" s="30" t="s">
        <v>78</v>
      </c>
      <c r="L11" s="30" t="s">
        <v>78</v>
      </c>
      <c r="M11" s="30" t="s">
        <v>78</v>
      </c>
      <c r="N11" s="30" t="s">
        <v>78</v>
      </c>
      <c r="O11" s="30" t="s">
        <v>78</v>
      </c>
      <c r="P11" s="30" t="s">
        <v>78</v>
      </c>
      <c r="Q11" s="30" t="s">
        <v>78</v>
      </c>
      <c r="R11" s="30">
        <v>0.21718409657478333</v>
      </c>
      <c r="S11" s="30">
        <v>0.59781670570373535</v>
      </c>
      <c r="T11" s="30">
        <v>0.16872468590736389</v>
      </c>
      <c r="U11" s="30">
        <v>0.35413840413093567</v>
      </c>
      <c r="V11" s="30">
        <v>0.6745682954788208</v>
      </c>
      <c r="X11" s="30">
        <f t="shared" si="4"/>
        <v>0.28248924016952515</v>
      </c>
      <c r="Y11" s="30" t="str">
        <f t="shared" si="0"/>
        <v>..</v>
      </c>
      <c r="Z11" s="30" t="str">
        <f t="shared" si="0"/>
        <v>..</v>
      </c>
      <c r="AA11" s="30" t="str">
        <f t="shared" si="0"/>
        <v>..</v>
      </c>
      <c r="AB11" s="30" t="str">
        <f t="shared" si="0"/>
        <v>..</v>
      </c>
      <c r="AC11" s="30" t="str">
        <f t="shared" si="0"/>
        <v>..</v>
      </c>
      <c r="AD11" s="30" t="str">
        <f t="shared" si="0"/>
        <v>..</v>
      </c>
      <c r="AE11" s="30" t="str">
        <f t="shared" si="0"/>
        <v>..</v>
      </c>
      <c r="AF11" s="30">
        <f t="shared" si="0"/>
        <v>0.21718409657478333</v>
      </c>
      <c r="AG11" s="30">
        <f t="shared" si="0"/>
        <v>0.59781670570373535</v>
      </c>
      <c r="AH11" s="30">
        <f t="shared" si="0"/>
        <v>0.16872468590736389</v>
      </c>
      <c r="AI11" s="30">
        <f t="shared" si="0"/>
        <v>0.35413840413093567</v>
      </c>
      <c r="AJ11" s="30">
        <f t="shared" si="0"/>
        <v>0.6745682954788208</v>
      </c>
    </row>
    <row r="12" spans="1:36" x14ac:dyDescent="0.35">
      <c r="A12" s="33" t="s">
        <v>4</v>
      </c>
      <c r="B12" t="s">
        <v>35</v>
      </c>
      <c r="C12" s="30">
        <f t="shared" si="1"/>
        <v>0.17104645818471909</v>
      </c>
      <c r="D12" s="30">
        <f t="shared" si="2"/>
        <v>0.26821607351303101</v>
      </c>
      <c r="E12" s="30">
        <f t="shared" si="3"/>
        <v>0.43062497675418854</v>
      </c>
      <c r="F12" s="53"/>
      <c r="G12" s="44"/>
      <c r="J12" s="30">
        <v>0.17030245065689087</v>
      </c>
      <c r="K12" s="30" t="s">
        <v>78</v>
      </c>
      <c r="L12" s="30" t="s">
        <v>78</v>
      </c>
      <c r="M12" s="30" t="s">
        <v>78</v>
      </c>
      <c r="N12" s="30" t="s">
        <v>78</v>
      </c>
      <c r="O12" s="30" t="s">
        <v>78</v>
      </c>
      <c r="P12" s="30" t="s">
        <v>78</v>
      </c>
      <c r="Q12" s="30" t="s">
        <v>78</v>
      </c>
      <c r="R12" s="30">
        <v>0.23288218677043915</v>
      </c>
      <c r="S12" s="30">
        <v>0.42853713035583496</v>
      </c>
      <c r="T12" s="30">
        <v>0.1717904657125473</v>
      </c>
      <c r="U12" s="30">
        <v>0.26821607351303101</v>
      </c>
      <c r="V12" s="30">
        <v>0.6304556131362915</v>
      </c>
      <c r="X12" s="30">
        <f t="shared" si="4"/>
        <v>0.17030245065689087</v>
      </c>
      <c r="Y12" s="30" t="str">
        <f t="shared" si="0"/>
        <v>..</v>
      </c>
      <c r="Z12" s="30" t="str">
        <f t="shared" si="0"/>
        <v>..</v>
      </c>
      <c r="AA12" s="30" t="str">
        <f t="shared" si="0"/>
        <v>..</v>
      </c>
      <c r="AB12" s="30" t="str">
        <f t="shared" si="0"/>
        <v>..</v>
      </c>
      <c r="AC12" s="30" t="str">
        <f t="shared" si="0"/>
        <v>..</v>
      </c>
      <c r="AD12" s="30" t="str">
        <f t="shared" si="0"/>
        <v>..</v>
      </c>
      <c r="AE12" s="30" t="str">
        <f t="shared" si="0"/>
        <v>..</v>
      </c>
      <c r="AF12" s="30">
        <f t="shared" si="0"/>
        <v>0.23288218677043915</v>
      </c>
      <c r="AG12" s="30">
        <f t="shared" si="0"/>
        <v>0.42853713035583496</v>
      </c>
      <c r="AH12" s="30">
        <f t="shared" si="0"/>
        <v>0.1717904657125473</v>
      </c>
      <c r="AI12" s="30">
        <f t="shared" si="0"/>
        <v>0.26821607351303101</v>
      </c>
      <c r="AJ12" s="30">
        <f t="shared" si="0"/>
        <v>0.6304556131362915</v>
      </c>
    </row>
    <row r="13" spans="1:36" x14ac:dyDescent="0.35">
      <c r="A13" s="33" t="s">
        <v>5</v>
      </c>
      <c r="B13" t="s">
        <v>36</v>
      </c>
      <c r="C13" s="30">
        <f t="shared" si="1"/>
        <v>0.35799999535083771</v>
      </c>
      <c r="D13" s="30">
        <f t="shared" si="2"/>
        <v>0.36899998784065247</v>
      </c>
      <c r="E13" s="30">
        <f t="shared" si="3"/>
        <v>0.58799999952316284</v>
      </c>
      <c r="F13" s="53"/>
      <c r="G13" s="44"/>
      <c r="J13" s="30">
        <v>0.42599999904632568</v>
      </c>
      <c r="K13" s="30" t="s">
        <v>78</v>
      </c>
      <c r="L13" s="30" t="s">
        <v>78</v>
      </c>
      <c r="M13" s="30" t="s">
        <v>78</v>
      </c>
      <c r="N13" s="30" t="s">
        <v>78</v>
      </c>
      <c r="O13" s="30" t="s">
        <v>78</v>
      </c>
      <c r="P13" s="30" t="s">
        <v>78</v>
      </c>
      <c r="Q13" s="30" t="s">
        <v>78</v>
      </c>
      <c r="R13" s="30">
        <v>0.45300000905990601</v>
      </c>
      <c r="S13" s="30">
        <v>0.5559999942779541</v>
      </c>
      <c r="T13" s="30">
        <v>0.28999999165534973</v>
      </c>
      <c r="U13" s="30">
        <v>0.36899998784065247</v>
      </c>
      <c r="V13" s="30">
        <v>0.75499999523162842</v>
      </c>
      <c r="X13" s="30">
        <f t="shared" si="4"/>
        <v>0.42599999904632568</v>
      </c>
      <c r="Y13" s="30" t="str">
        <f t="shared" si="0"/>
        <v>..</v>
      </c>
      <c r="Z13" s="30" t="str">
        <f t="shared" si="0"/>
        <v>..</v>
      </c>
      <c r="AA13" s="30" t="str">
        <f t="shared" si="0"/>
        <v>..</v>
      </c>
      <c r="AB13" s="30" t="str">
        <f t="shared" si="0"/>
        <v>..</v>
      </c>
      <c r="AC13" s="30" t="str">
        <f t="shared" si="0"/>
        <v>..</v>
      </c>
      <c r="AD13" s="30" t="str">
        <f t="shared" si="0"/>
        <v>..</v>
      </c>
      <c r="AE13" s="30" t="str">
        <f t="shared" si="0"/>
        <v>..</v>
      </c>
      <c r="AF13" s="30">
        <f t="shared" si="0"/>
        <v>0.45300000905990601</v>
      </c>
      <c r="AG13" s="30">
        <f t="shared" si="0"/>
        <v>0.5559999942779541</v>
      </c>
      <c r="AH13" s="30">
        <f t="shared" si="0"/>
        <v>0.28999999165534973</v>
      </c>
      <c r="AI13" s="30">
        <f t="shared" si="0"/>
        <v>0.36899998784065247</v>
      </c>
      <c r="AJ13" s="30">
        <f t="shared" si="0"/>
        <v>0.75499999523162842</v>
      </c>
    </row>
    <row r="14" spans="1:36" x14ac:dyDescent="0.35">
      <c r="A14" s="33" t="s">
        <v>7</v>
      </c>
      <c r="B14" t="s">
        <v>37</v>
      </c>
      <c r="C14" s="30">
        <f t="shared" si="1"/>
        <v>0.1249999962747097</v>
      </c>
      <c r="D14" s="30">
        <f t="shared" si="2"/>
        <v>0.13500000536441803</v>
      </c>
      <c r="E14" s="30">
        <f t="shared" si="3"/>
        <v>0.3130555699268977</v>
      </c>
      <c r="F14" s="53"/>
      <c r="G14" s="44"/>
      <c r="J14" s="30">
        <v>0.11833333224058151</v>
      </c>
      <c r="K14" s="30" t="s">
        <v>78</v>
      </c>
      <c r="L14" s="30" t="s">
        <v>78</v>
      </c>
      <c r="M14" s="30" t="s">
        <v>78</v>
      </c>
      <c r="N14" s="30" t="s">
        <v>78</v>
      </c>
      <c r="O14" s="30" t="s">
        <v>78</v>
      </c>
      <c r="P14" s="30" t="s">
        <v>78</v>
      </c>
      <c r="Q14" s="30" t="s">
        <v>78</v>
      </c>
      <c r="R14" s="30">
        <v>0.1366666704416275</v>
      </c>
      <c r="S14" s="30">
        <v>0.2708333432674408</v>
      </c>
      <c r="T14" s="30">
        <v>0.13166666030883789</v>
      </c>
      <c r="U14" s="30">
        <v>0.13500000536441803</v>
      </c>
      <c r="V14" s="30">
        <v>0.53166669607162476</v>
      </c>
      <c r="X14" s="30">
        <f t="shared" si="4"/>
        <v>0.11833333224058151</v>
      </c>
      <c r="Y14" s="30" t="str">
        <f t="shared" si="0"/>
        <v>..</v>
      </c>
      <c r="Z14" s="30" t="str">
        <f t="shared" si="0"/>
        <v>..</v>
      </c>
      <c r="AA14" s="30" t="str">
        <f t="shared" si="0"/>
        <v>..</v>
      </c>
      <c r="AB14" s="30" t="str">
        <f t="shared" si="0"/>
        <v>..</v>
      </c>
      <c r="AC14" s="30" t="str">
        <f t="shared" si="0"/>
        <v>..</v>
      </c>
      <c r="AD14" s="30" t="str">
        <f t="shared" si="0"/>
        <v>..</v>
      </c>
      <c r="AE14" s="30" t="str">
        <f t="shared" si="0"/>
        <v>..</v>
      </c>
      <c r="AF14" s="30">
        <f t="shared" si="0"/>
        <v>0.1366666704416275</v>
      </c>
      <c r="AG14" s="30">
        <f t="shared" si="0"/>
        <v>0.2708333432674408</v>
      </c>
      <c r="AH14" s="30">
        <f t="shared" si="0"/>
        <v>0.13166666030883789</v>
      </c>
      <c r="AI14" s="30">
        <f t="shared" si="0"/>
        <v>0.13500000536441803</v>
      </c>
      <c r="AJ14" s="30">
        <f t="shared" si="0"/>
        <v>0.53166669607162476</v>
      </c>
    </row>
    <row r="15" spans="1:36" x14ac:dyDescent="0.35">
      <c r="A15" s="33" t="s">
        <v>15</v>
      </c>
      <c r="B15" t="s">
        <v>38</v>
      </c>
      <c r="C15" s="30">
        <f t="shared" si="1"/>
        <v>0.57199999690055847</v>
      </c>
      <c r="D15" s="30">
        <f t="shared" si="2"/>
        <v>0.70200002193450928</v>
      </c>
      <c r="E15" s="30">
        <f t="shared" si="3"/>
        <v>0.66966664791107178</v>
      </c>
      <c r="F15" s="53"/>
      <c r="G15" s="44"/>
      <c r="J15" s="30">
        <v>0.64200001955032349</v>
      </c>
      <c r="K15" s="30" t="s">
        <v>78</v>
      </c>
      <c r="L15" s="30" t="s">
        <v>78</v>
      </c>
      <c r="M15" s="30" t="s">
        <v>78</v>
      </c>
      <c r="N15" s="30" t="s">
        <v>78</v>
      </c>
      <c r="O15" s="30" t="s">
        <v>78</v>
      </c>
      <c r="P15" s="30" t="s">
        <v>78</v>
      </c>
      <c r="Q15" s="30" t="s">
        <v>78</v>
      </c>
      <c r="R15" s="30">
        <v>0.52399998903274536</v>
      </c>
      <c r="S15" s="30">
        <v>0.63099998235702515</v>
      </c>
      <c r="T15" s="30">
        <v>0.50199997425079346</v>
      </c>
      <c r="U15" s="30">
        <v>0.70200002193450928</v>
      </c>
      <c r="V15" s="30">
        <v>0.85399997234344482</v>
      </c>
      <c r="X15" s="30">
        <f t="shared" si="4"/>
        <v>0.64200001955032349</v>
      </c>
      <c r="Y15" s="30" t="str">
        <f t="shared" si="0"/>
        <v>..</v>
      </c>
      <c r="Z15" s="30" t="str">
        <f t="shared" si="0"/>
        <v>..</v>
      </c>
      <c r="AA15" s="30" t="str">
        <f t="shared" si="0"/>
        <v>..</v>
      </c>
      <c r="AB15" s="30" t="str">
        <f t="shared" si="0"/>
        <v>..</v>
      </c>
      <c r="AC15" s="30" t="str">
        <f t="shared" si="0"/>
        <v>..</v>
      </c>
      <c r="AD15" s="30" t="str">
        <f t="shared" si="0"/>
        <v>..</v>
      </c>
      <c r="AE15" s="30" t="str">
        <f t="shared" si="0"/>
        <v>..</v>
      </c>
      <c r="AF15" s="30">
        <f t="shared" si="0"/>
        <v>0.52399998903274536</v>
      </c>
      <c r="AG15" s="30">
        <f t="shared" si="0"/>
        <v>0.63099998235702515</v>
      </c>
      <c r="AH15" s="30">
        <f t="shared" si="0"/>
        <v>0.50199997425079346</v>
      </c>
      <c r="AI15" s="30">
        <f t="shared" si="0"/>
        <v>0.70200002193450928</v>
      </c>
      <c r="AJ15" s="30">
        <f t="shared" si="0"/>
        <v>0.85399997234344482</v>
      </c>
    </row>
    <row r="16" spans="1:36" x14ac:dyDescent="0.35">
      <c r="A16" s="33" t="s">
        <v>8</v>
      </c>
      <c r="B16" t="s">
        <v>39</v>
      </c>
      <c r="C16" s="30">
        <f t="shared" si="1"/>
        <v>0.20499999821186066</v>
      </c>
      <c r="D16" s="30">
        <f>+AI16</f>
        <v>0.17100000381469727</v>
      </c>
      <c r="E16" s="30">
        <f t="shared" si="3"/>
        <v>0.43399999539057416</v>
      </c>
      <c r="F16" s="53"/>
      <c r="G16" s="44"/>
      <c r="J16" s="30">
        <v>0.22599999606609344</v>
      </c>
      <c r="K16" s="30" t="s">
        <v>78</v>
      </c>
      <c r="L16" s="30" t="s">
        <v>78</v>
      </c>
      <c r="M16" s="30" t="s">
        <v>78</v>
      </c>
      <c r="N16" s="30" t="s">
        <v>78</v>
      </c>
      <c r="O16" s="30" t="s">
        <v>78</v>
      </c>
      <c r="P16" s="30" t="s">
        <v>78</v>
      </c>
      <c r="Q16" s="30" t="s">
        <v>78</v>
      </c>
      <c r="R16" s="30">
        <v>0.25400000810623169</v>
      </c>
      <c r="S16" s="30">
        <v>0.28799998760223389</v>
      </c>
      <c r="T16" s="30">
        <v>0.18400000035762787</v>
      </c>
      <c r="U16" s="30">
        <v>0.17100000381469727</v>
      </c>
      <c r="V16" s="30">
        <v>0.75999999046325684</v>
      </c>
      <c r="X16" s="30">
        <f t="shared" si="4"/>
        <v>0.22599999606609344</v>
      </c>
      <c r="Y16" s="30" t="str">
        <f t="shared" si="0"/>
        <v>..</v>
      </c>
      <c r="Z16" s="30" t="str">
        <f t="shared" si="0"/>
        <v>..</v>
      </c>
      <c r="AA16" s="30" t="str">
        <f t="shared" si="0"/>
        <v>..</v>
      </c>
      <c r="AB16" s="30" t="str">
        <f t="shared" si="0"/>
        <v>..</v>
      </c>
      <c r="AC16" s="30" t="str">
        <f t="shared" si="0"/>
        <v>..</v>
      </c>
      <c r="AD16" s="30" t="str">
        <f t="shared" si="0"/>
        <v>..</v>
      </c>
      <c r="AE16" s="30" t="str">
        <f t="shared" si="0"/>
        <v>..</v>
      </c>
      <c r="AF16" s="30">
        <f t="shared" si="0"/>
        <v>0.25400000810623169</v>
      </c>
      <c r="AG16" s="30">
        <f t="shared" si="0"/>
        <v>0.28799998760223389</v>
      </c>
      <c r="AH16" s="30">
        <f t="shared" si="0"/>
        <v>0.18400000035762787</v>
      </c>
      <c r="AI16" s="30">
        <f t="shared" si="0"/>
        <v>0.17100000381469727</v>
      </c>
      <c r="AJ16" s="30">
        <f t="shared" si="0"/>
        <v>0.75999999046325684</v>
      </c>
    </row>
    <row r="17" spans="1:36" x14ac:dyDescent="0.35">
      <c r="A17" s="33" t="s">
        <v>9</v>
      </c>
      <c r="B17" t="s">
        <v>40</v>
      </c>
      <c r="C17" s="30">
        <f t="shared" si="1"/>
        <v>0.20428486168384552</v>
      </c>
      <c r="D17" s="30">
        <f t="shared" si="2"/>
        <v>0.22748537361621857</v>
      </c>
      <c r="E17" s="30">
        <f t="shared" si="3"/>
        <v>0.43724073469638824</v>
      </c>
      <c r="F17" s="53"/>
      <c r="G17" s="44"/>
      <c r="J17" s="30">
        <v>0.19716790318489075</v>
      </c>
      <c r="K17" s="30" t="s">
        <v>78</v>
      </c>
      <c r="L17" s="30" t="s">
        <v>78</v>
      </c>
      <c r="M17" s="30" t="s">
        <v>78</v>
      </c>
      <c r="N17" s="30" t="s">
        <v>78</v>
      </c>
      <c r="O17" s="30" t="s">
        <v>78</v>
      </c>
      <c r="P17" s="30" t="s">
        <v>78</v>
      </c>
      <c r="Q17" s="30" t="s">
        <v>78</v>
      </c>
      <c r="R17" s="30">
        <v>0.2285931259393692</v>
      </c>
      <c r="S17" s="30">
        <v>0.30499538779258728</v>
      </c>
      <c r="T17" s="30">
        <v>0.21140182018280029</v>
      </c>
      <c r="U17" s="30">
        <v>0.22748537361621857</v>
      </c>
      <c r="V17" s="30">
        <v>0.77813369035720825</v>
      </c>
      <c r="X17" s="30">
        <f t="shared" si="4"/>
        <v>0.19716790318489075</v>
      </c>
      <c r="Y17" s="30" t="str">
        <f t="shared" si="0"/>
        <v>..</v>
      </c>
      <c r="Z17" s="30" t="str">
        <f t="shared" si="0"/>
        <v>..</v>
      </c>
      <c r="AA17" s="30" t="str">
        <f t="shared" si="0"/>
        <v>..</v>
      </c>
      <c r="AB17" s="30" t="str">
        <f t="shared" si="0"/>
        <v>..</v>
      </c>
      <c r="AC17" s="30" t="str">
        <f t="shared" si="0"/>
        <v>..</v>
      </c>
      <c r="AD17" s="30" t="str">
        <f t="shared" si="0"/>
        <v>..</v>
      </c>
      <c r="AE17" s="30" t="str">
        <f t="shared" si="0"/>
        <v>..</v>
      </c>
      <c r="AF17" s="30">
        <f t="shared" si="0"/>
        <v>0.2285931259393692</v>
      </c>
      <c r="AG17" s="30">
        <f t="shared" si="0"/>
        <v>0.30499538779258728</v>
      </c>
      <c r="AH17" s="30">
        <f t="shared" si="0"/>
        <v>0.21140182018280029</v>
      </c>
      <c r="AI17" s="30">
        <f t="shared" si="0"/>
        <v>0.22748537361621857</v>
      </c>
      <c r="AJ17" s="30">
        <f t="shared" si="0"/>
        <v>0.77813369035720825</v>
      </c>
    </row>
    <row r="18" spans="1:36" x14ac:dyDescent="0.35">
      <c r="A18" s="33" t="s">
        <v>10</v>
      </c>
      <c r="B18" t="s">
        <v>41</v>
      </c>
      <c r="C18" s="30">
        <f t="shared" si="1"/>
        <v>0.33686928451061249</v>
      </c>
      <c r="D18" s="30">
        <f t="shared" si="2"/>
        <v>0.37893491983413696</v>
      </c>
      <c r="E18" s="30">
        <f t="shared" si="3"/>
        <v>0.3736347456773122</v>
      </c>
      <c r="F18" s="53"/>
      <c r="G18" s="44"/>
      <c r="J18" s="30">
        <v>0.36805704236030579</v>
      </c>
      <c r="K18" s="30" t="s">
        <v>78</v>
      </c>
      <c r="L18" s="30" t="s">
        <v>78</v>
      </c>
      <c r="M18" s="30" t="s">
        <v>78</v>
      </c>
      <c r="N18" s="30" t="s">
        <v>78</v>
      </c>
      <c r="O18" s="30" t="s">
        <v>78</v>
      </c>
      <c r="P18" s="30" t="s">
        <v>78</v>
      </c>
      <c r="Q18" s="30" t="s">
        <v>78</v>
      </c>
      <c r="R18" s="30">
        <v>0.33098909258842468</v>
      </c>
      <c r="S18" s="30">
        <v>0.30942833423614502</v>
      </c>
      <c r="T18" s="30">
        <v>0.30568152666091919</v>
      </c>
      <c r="U18" s="30">
        <v>0.37893491983413696</v>
      </c>
      <c r="V18" s="30">
        <v>0.48048681020736694</v>
      </c>
      <c r="X18" s="30">
        <f t="shared" si="4"/>
        <v>0.36805704236030579</v>
      </c>
      <c r="Y18" s="30" t="str">
        <f t="shared" si="0"/>
        <v>..</v>
      </c>
      <c r="Z18" s="30" t="str">
        <f t="shared" si="0"/>
        <v>..</v>
      </c>
      <c r="AA18" s="30" t="str">
        <f t="shared" si="0"/>
        <v>..</v>
      </c>
      <c r="AB18" s="30" t="str">
        <f t="shared" si="0"/>
        <v>..</v>
      </c>
      <c r="AC18" s="30" t="str">
        <f t="shared" si="0"/>
        <v>..</v>
      </c>
      <c r="AD18" s="30" t="str">
        <f t="shared" si="0"/>
        <v>..</v>
      </c>
      <c r="AE18" s="30" t="str">
        <f t="shared" si="0"/>
        <v>..</v>
      </c>
      <c r="AF18" s="30">
        <f t="shared" si="0"/>
        <v>0.33098909258842468</v>
      </c>
      <c r="AG18" s="30">
        <f t="shared" si="0"/>
        <v>0.30942833423614502</v>
      </c>
      <c r="AH18" s="30">
        <f t="shared" si="0"/>
        <v>0.30568152666091919</v>
      </c>
      <c r="AI18" s="30">
        <f t="shared" si="0"/>
        <v>0.37893491983413696</v>
      </c>
      <c r="AJ18" s="30">
        <f t="shared" si="0"/>
        <v>0.48048681020736694</v>
      </c>
    </row>
    <row r="19" spans="1:36" x14ac:dyDescent="0.35">
      <c r="A19" s="33" t="s">
        <v>12</v>
      </c>
      <c r="B19" t="s">
        <v>43</v>
      </c>
      <c r="C19" s="30">
        <f t="shared" si="1"/>
        <v>0.13199999555945396</v>
      </c>
      <c r="D19" s="30">
        <f t="shared" si="2"/>
        <v>0.15999999642372131</v>
      </c>
      <c r="E19" s="30">
        <f t="shared" si="3"/>
        <v>0.52233333388964331</v>
      </c>
      <c r="F19" s="53"/>
      <c r="G19" s="44"/>
      <c r="J19" s="30">
        <v>0.15099999308586121</v>
      </c>
      <c r="K19" s="30" t="s">
        <v>78</v>
      </c>
      <c r="L19" s="30" t="s">
        <v>78</v>
      </c>
      <c r="M19" s="30" t="s">
        <v>78</v>
      </c>
      <c r="N19" s="30" t="s">
        <v>78</v>
      </c>
      <c r="O19" s="30" t="s">
        <v>78</v>
      </c>
      <c r="P19" s="30" t="s">
        <v>78</v>
      </c>
      <c r="Q19" s="30" t="s">
        <v>78</v>
      </c>
      <c r="R19" s="30">
        <v>0.26100000739097595</v>
      </c>
      <c r="S19" s="30">
        <v>0.48100000619888306</v>
      </c>
      <c r="T19" s="30">
        <v>0.11299999803304672</v>
      </c>
      <c r="U19" s="30">
        <v>0.15999999642372131</v>
      </c>
      <c r="V19" s="30">
        <v>0.82499998807907104</v>
      </c>
      <c r="X19" s="30">
        <f t="shared" si="4"/>
        <v>0.15099999308586121</v>
      </c>
      <c r="Y19" s="30" t="str">
        <f t="shared" si="0"/>
        <v>..</v>
      </c>
      <c r="Z19" s="30" t="str">
        <f t="shared" si="0"/>
        <v>..</v>
      </c>
      <c r="AA19" s="30" t="str">
        <f t="shared" si="0"/>
        <v>..</v>
      </c>
      <c r="AB19" s="30" t="str">
        <f t="shared" si="0"/>
        <v>..</v>
      </c>
      <c r="AC19" s="30" t="str">
        <f t="shared" si="0"/>
        <v>..</v>
      </c>
      <c r="AD19" s="30" t="str">
        <f t="shared" si="0"/>
        <v>..</v>
      </c>
      <c r="AE19" s="30" t="str">
        <f t="shared" si="0"/>
        <v>..</v>
      </c>
      <c r="AF19" s="30">
        <f t="shared" si="0"/>
        <v>0.26100000739097595</v>
      </c>
      <c r="AG19" s="30">
        <f t="shared" si="0"/>
        <v>0.48100000619888306</v>
      </c>
      <c r="AH19" s="30">
        <f t="shared" si="0"/>
        <v>0.11299999803304672</v>
      </c>
      <c r="AI19" s="30">
        <f t="shared" si="0"/>
        <v>0.15999999642372131</v>
      </c>
      <c r="AJ19" s="30">
        <f t="shared" si="0"/>
        <v>0.82499998807907104</v>
      </c>
    </row>
    <row r="20" spans="1:36" x14ac:dyDescent="0.35">
      <c r="A20" s="33" t="s">
        <v>14</v>
      </c>
      <c r="B20" t="s">
        <v>44</v>
      </c>
      <c r="C20" s="30">
        <f t="shared" si="1"/>
        <v>0.1887499988079071</v>
      </c>
      <c r="D20" s="30">
        <f t="shared" si="2"/>
        <v>0.16833333671092987</v>
      </c>
      <c r="E20" s="30">
        <f t="shared" si="3"/>
        <v>0.42527777949968976</v>
      </c>
      <c r="F20" s="53"/>
      <c r="G20" s="44"/>
      <c r="J20" s="30">
        <v>0.18583333492279053</v>
      </c>
      <c r="K20" s="30" t="s">
        <v>78</v>
      </c>
      <c r="L20" s="30" t="s">
        <v>78</v>
      </c>
      <c r="M20" s="30" t="s">
        <v>78</v>
      </c>
      <c r="N20" s="30" t="s">
        <v>78</v>
      </c>
      <c r="O20" s="30" t="s">
        <v>78</v>
      </c>
      <c r="P20" s="30" t="s">
        <v>78</v>
      </c>
      <c r="Q20" s="30" t="s">
        <v>78</v>
      </c>
      <c r="R20" s="30">
        <v>0.21250000596046448</v>
      </c>
      <c r="S20" s="30">
        <v>0.31083333492279053</v>
      </c>
      <c r="T20" s="30">
        <v>0.19166666269302368</v>
      </c>
      <c r="U20" s="30">
        <v>0.16833333671092987</v>
      </c>
      <c r="V20" s="30">
        <v>0.75249999761581421</v>
      </c>
      <c r="X20" s="30">
        <f t="shared" si="4"/>
        <v>0.18583333492279053</v>
      </c>
      <c r="Y20" s="30" t="str">
        <f t="shared" si="0"/>
        <v>..</v>
      </c>
      <c r="Z20" s="30" t="str">
        <f t="shared" si="0"/>
        <v>..</v>
      </c>
      <c r="AA20" s="30" t="str">
        <f t="shared" si="0"/>
        <v>..</v>
      </c>
      <c r="AB20" s="30" t="str">
        <f t="shared" si="0"/>
        <v>..</v>
      </c>
      <c r="AC20" s="30" t="str">
        <f t="shared" si="0"/>
        <v>..</v>
      </c>
      <c r="AD20" s="30" t="str">
        <f t="shared" si="0"/>
        <v>..</v>
      </c>
      <c r="AE20" s="30" t="str">
        <f t="shared" si="0"/>
        <v>..</v>
      </c>
      <c r="AF20" s="30">
        <f t="shared" si="0"/>
        <v>0.21250000596046448</v>
      </c>
      <c r="AG20" s="30">
        <f t="shared" si="0"/>
        <v>0.31083333492279053</v>
      </c>
      <c r="AH20" s="30">
        <f t="shared" si="0"/>
        <v>0.19166666269302368</v>
      </c>
      <c r="AI20" s="30">
        <f t="shared" si="0"/>
        <v>0.16833333671092987</v>
      </c>
      <c r="AJ20" s="30">
        <f t="shared" si="0"/>
        <v>0.75249999761581421</v>
      </c>
    </row>
    <row r="21" spans="1:36" x14ac:dyDescent="0.35">
      <c r="A21" s="33" t="s">
        <v>13</v>
      </c>
      <c r="B21" t="s">
        <v>45</v>
      </c>
      <c r="C21" s="30">
        <f t="shared" si="1"/>
        <v>6.458333320915699E-2</v>
      </c>
      <c r="D21" s="30">
        <f t="shared" si="2"/>
        <v>9.2500001192092896E-2</v>
      </c>
      <c r="E21" s="30">
        <f t="shared" si="3"/>
        <v>0.37499999503294629</v>
      </c>
      <c r="F21" s="53"/>
      <c r="G21" s="44"/>
      <c r="J21" s="30">
        <v>7.916666567325592E-2</v>
      </c>
      <c r="K21" s="30" t="s">
        <v>78</v>
      </c>
      <c r="L21" s="30" t="s">
        <v>78</v>
      </c>
      <c r="M21" s="30" t="s">
        <v>78</v>
      </c>
      <c r="N21" s="30" t="s">
        <v>78</v>
      </c>
      <c r="O21" s="30" t="s">
        <v>78</v>
      </c>
      <c r="P21" s="30" t="s">
        <v>78</v>
      </c>
      <c r="Q21" s="30" t="s">
        <v>78</v>
      </c>
      <c r="R21" s="30">
        <v>0.17666666209697723</v>
      </c>
      <c r="S21" s="30">
        <v>0.3216666579246521</v>
      </c>
      <c r="T21" s="30">
        <v>5.000000074505806E-2</v>
      </c>
      <c r="U21" s="30">
        <v>9.2500001192092896E-2</v>
      </c>
      <c r="V21" s="30">
        <v>0.62666666507720947</v>
      </c>
      <c r="X21" s="30">
        <f t="shared" si="4"/>
        <v>7.916666567325592E-2</v>
      </c>
      <c r="Y21" s="30" t="str">
        <f t="shared" si="0"/>
        <v>..</v>
      </c>
      <c r="Z21" s="30" t="str">
        <f t="shared" si="0"/>
        <v>..</v>
      </c>
      <c r="AA21" s="30" t="str">
        <f t="shared" si="0"/>
        <v>..</v>
      </c>
      <c r="AB21" s="30" t="str">
        <f t="shared" si="0"/>
        <v>..</v>
      </c>
      <c r="AC21" s="30" t="str">
        <f t="shared" si="0"/>
        <v>..</v>
      </c>
      <c r="AD21" s="30" t="str">
        <f t="shared" si="0"/>
        <v>..</v>
      </c>
      <c r="AE21" s="30" t="str">
        <f t="shared" si="0"/>
        <v>..</v>
      </c>
      <c r="AF21" s="30">
        <f t="shared" si="0"/>
        <v>0.17666666209697723</v>
      </c>
      <c r="AG21" s="30">
        <f t="shared" si="0"/>
        <v>0.3216666579246521</v>
      </c>
      <c r="AH21" s="30">
        <f t="shared" si="0"/>
        <v>5.000000074505806E-2</v>
      </c>
      <c r="AI21" s="30">
        <f t="shared" si="0"/>
        <v>9.2500001192092896E-2</v>
      </c>
      <c r="AJ21" s="30">
        <f t="shared" si="0"/>
        <v>0.62666666507720947</v>
      </c>
    </row>
    <row r="22" spans="1:36" x14ac:dyDescent="0.35">
      <c r="A22" s="33" t="s">
        <v>6</v>
      </c>
      <c r="B22" t="s">
        <v>186</v>
      </c>
      <c r="C22" s="30">
        <f t="shared" si="1"/>
        <v>0.34649999439716339</v>
      </c>
      <c r="D22" s="30">
        <f t="shared" si="2"/>
        <v>0.39500001072883606</v>
      </c>
      <c r="E22" s="30">
        <f t="shared" si="3"/>
        <v>0.42433332403500873</v>
      </c>
      <c r="F22" s="53"/>
      <c r="G22" s="44"/>
      <c r="J22" s="30">
        <v>0.36100000143051147</v>
      </c>
      <c r="K22" s="30" t="s">
        <v>78</v>
      </c>
      <c r="L22" s="30" t="s">
        <v>78</v>
      </c>
      <c r="M22" s="30" t="s">
        <v>78</v>
      </c>
      <c r="N22" s="30" t="s">
        <v>78</v>
      </c>
      <c r="O22" s="30" t="s">
        <v>78</v>
      </c>
      <c r="P22" s="30" t="s">
        <v>78</v>
      </c>
      <c r="Q22" s="30" t="s">
        <v>78</v>
      </c>
      <c r="R22" s="30">
        <v>0.37000000476837158</v>
      </c>
      <c r="S22" s="30">
        <v>0.24799999594688416</v>
      </c>
      <c r="T22" s="30">
        <v>0.33199998736381531</v>
      </c>
      <c r="U22" s="30">
        <v>0.39500001072883606</v>
      </c>
      <c r="V22" s="30">
        <v>0.65499997138977051</v>
      </c>
      <c r="X22" s="30">
        <f t="shared" si="4"/>
        <v>0.36100000143051147</v>
      </c>
      <c r="Y22" s="30" t="str">
        <f t="shared" si="0"/>
        <v>..</v>
      </c>
      <c r="Z22" s="30" t="str">
        <f t="shared" si="0"/>
        <v>..</v>
      </c>
      <c r="AA22" s="30" t="str">
        <f t="shared" si="0"/>
        <v>..</v>
      </c>
      <c r="AB22" s="30" t="str">
        <f t="shared" si="0"/>
        <v>..</v>
      </c>
      <c r="AC22" s="30" t="str">
        <f t="shared" si="0"/>
        <v>..</v>
      </c>
      <c r="AD22" s="30" t="str">
        <f t="shared" si="0"/>
        <v>..</v>
      </c>
      <c r="AE22" s="30" t="str">
        <f t="shared" si="0"/>
        <v>..</v>
      </c>
      <c r="AF22" s="30">
        <f t="shared" si="0"/>
        <v>0.37000000476837158</v>
      </c>
      <c r="AG22" s="30">
        <f t="shared" si="0"/>
        <v>0.24799999594688416</v>
      </c>
      <c r="AH22" s="30">
        <f t="shared" si="0"/>
        <v>0.33199998736381531</v>
      </c>
      <c r="AI22" s="30">
        <f t="shared" si="0"/>
        <v>0.39500001072883606</v>
      </c>
      <c r="AJ22" s="30">
        <f t="shared" si="0"/>
        <v>0.65499997138977051</v>
      </c>
    </row>
    <row r="23" spans="1:36" x14ac:dyDescent="0.35">
      <c r="A23" s="33" t="s">
        <v>16</v>
      </c>
      <c r="B23" t="s">
        <v>46</v>
      </c>
      <c r="C23" s="30">
        <f t="shared" si="1"/>
        <v>0.53458331525325775</v>
      </c>
      <c r="D23" s="30">
        <f t="shared" si="2"/>
        <v>0.48666667938232422</v>
      </c>
      <c r="E23" s="30">
        <f t="shared" si="3"/>
        <v>0.61138888200124109</v>
      </c>
      <c r="F23" s="53"/>
      <c r="G23" s="44"/>
      <c r="J23" s="30">
        <v>0.58833330869674683</v>
      </c>
      <c r="K23" s="30" t="s">
        <v>78</v>
      </c>
      <c r="L23" s="30" t="s">
        <v>78</v>
      </c>
      <c r="M23" s="30" t="s">
        <v>78</v>
      </c>
      <c r="N23" s="30" t="s">
        <v>78</v>
      </c>
      <c r="O23" s="30" t="s">
        <v>78</v>
      </c>
      <c r="P23" s="30" t="s">
        <v>78</v>
      </c>
      <c r="Q23" s="30" t="s">
        <v>78</v>
      </c>
      <c r="R23" s="30">
        <v>0.50583332777023315</v>
      </c>
      <c r="S23" s="30">
        <v>0.62666666507720947</v>
      </c>
      <c r="T23" s="30">
        <v>0.48083332180976868</v>
      </c>
      <c r="U23" s="30">
        <v>0.48666667938232422</v>
      </c>
      <c r="V23" s="30">
        <v>0.70166665315628052</v>
      </c>
      <c r="X23" s="30">
        <f t="shared" si="4"/>
        <v>0.58833330869674683</v>
      </c>
      <c r="Y23" s="30" t="str">
        <f t="shared" si="0"/>
        <v>..</v>
      </c>
      <c r="Z23" s="30" t="str">
        <f t="shared" si="0"/>
        <v>..</v>
      </c>
      <c r="AA23" s="30" t="str">
        <f t="shared" si="0"/>
        <v>..</v>
      </c>
      <c r="AB23" s="30" t="str">
        <f t="shared" si="0"/>
        <v>..</v>
      </c>
      <c r="AC23" s="30" t="str">
        <f t="shared" si="0"/>
        <v>..</v>
      </c>
      <c r="AD23" s="30" t="str">
        <f t="shared" si="0"/>
        <v>..</v>
      </c>
      <c r="AE23" s="30" t="str">
        <f t="shared" si="0"/>
        <v>..</v>
      </c>
      <c r="AF23" s="30">
        <f t="shared" si="0"/>
        <v>0.50583332777023315</v>
      </c>
      <c r="AG23" s="30">
        <f t="shared" si="0"/>
        <v>0.62666666507720947</v>
      </c>
      <c r="AH23" s="30">
        <f t="shared" si="0"/>
        <v>0.48083332180976868</v>
      </c>
      <c r="AI23" s="30">
        <f t="shared" si="0"/>
        <v>0.48666667938232422</v>
      </c>
      <c r="AJ23" s="30">
        <f t="shared" si="0"/>
        <v>0.70166665315628052</v>
      </c>
    </row>
    <row r="24" spans="1:36" x14ac:dyDescent="0.35">
      <c r="A24" s="33" t="s">
        <v>17</v>
      </c>
      <c r="B24" t="s">
        <v>187</v>
      </c>
      <c r="C24" s="30">
        <f t="shared" si="1"/>
        <v>0.18711970001459122</v>
      </c>
      <c r="D24" s="30">
        <f t="shared" si="2"/>
        <v>0.20078045129776001</v>
      </c>
      <c r="E24" s="30">
        <f t="shared" si="3"/>
        <v>0.42447970310846966</v>
      </c>
      <c r="F24" s="53"/>
      <c r="G24" s="44"/>
      <c r="J24" s="30">
        <v>0.14239159226417542</v>
      </c>
      <c r="K24" s="30" t="s">
        <v>78</v>
      </c>
      <c r="L24" s="30" t="s">
        <v>78</v>
      </c>
      <c r="M24" s="30" t="s">
        <v>78</v>
      </c>
      <c r="N24" s="30" t="s">
        <v>78</v>
      </c>
      <c r="O24" s="30" t="s">
        <v>78</v>
      </c>
      <c r="P24" s="30" t="s">
        <v>78</v>
      </c>
      <c r="Q24" s="30" t="s">
        <v>78</v>
      </c>
      <c r="R24" s="30">
        <v>0.24258296191692352</v>
      </c>
      <c r="S24" s="30">
        <v>0.21725358068943024</v>
      </c>
      <c r="T24" s="30">
        <v>0.23184780776500702</v>
      </c>
      <c r="U24" s="30">
        <v>0.20078045129776001</v>
      </c>
      <c r="V24" s="30">
        <v>0.81360256671905518</v>
      </c>
      <c r="X24" s="30">
        <f t="shared" si="4"/>
        <v>0.14239159226417542</v>
      </c>
      <c r="Y24" s="30" t="str">
        <f t="shared" si="4"/>
        <v>..</v>
      </c>
      <c r="Z24" s="30" t="str">
        <f t="shared" si="4"/>
        <v>..</v>
      </c>
      <c r="AA24" s="30" t="str">
        <f t="shared" si="4"/>
        <v>..</v>
      </c>
      <c r="AB24" s="30" t="str">
        <f t="shared" si="4"/>
        <v>..</v>
      </c>
      <c r="AC24" s="30" t="str">
        <f t="shared" si="4"/>
        <v>..</v>
      </c>
      <c r="AD24" s="30" t="str">
        <f t="shared" si="4"/>
        <v>..</v>
      </c>
      <c r="AE24" s="30" t="str">
        <f t="shared" si="4"/>
        <v>..</v>
      </c>
      <c r="AF24" s="30">
        <f t="shared" si="4"/>
        <v>0.24258296191692352</v>
      </c>
      <c r="AG24" s="30">
        <f t="shared" si="4"/>
        <v>0.21725358068943024</v>
      </c>
      <c r="AH24" s="30">
        <f t="shared" si="4"/>
        <v>0.23184780776500702</v>
      </c>
      <c r="AI24" s="30">
        <f t="shared" si="4"/>
        <v>0.20078045129776001</v>
      </c>
      <c r="AJ24" s="30">
        <f t="shared" si="4"/>
        <v>0.81360256671905518</v>
      </c>
    </row>
    <row r="25" spans="1:36" x14ac:dyDescent="0.35">
      <c r="A25" s="36"/>
      <c r="B25" s="34"/>
      <c r="C25" s="31"/>
      <c r="D25" s="31"/>
      <c r="E25" s="31"/>
      <c r="F25" s="31"/>
      <c r="G25" s="31"/>
      <c r="Q25" s="30"/>
      <c r="R25" s="30"/>
      <c r="U25" s="37"/>
      <c r="V25" s="37"/>
    </row>
    <row r="26" spans="1:36" x14ac:dyDescent="0.35">
      <c r="A26" s="36"/>
      <c r="B26" s="34"/>
      <c r="C26" s="31"/>
      <c r="D26" s="31"/>
      <c r="E26" s="31"/>
      <c r="F26" s="31"/>
      <c r="G26" s="31"/>
      <c r="U26" s="37"/>
      <c r="V26" s="37"/>
    </row>
    <row r="27" spans="1:36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36" x14ac:dyDescent="0.35">
      <c r="A28" s="36"/>
      <c r="B28" s="34"/>
      <c r="C28" s="31"/>
      <c r="D28" s="31"/>
      <c r="E28" s="31"/>
      <c r="F28" s="31"/>
      <c r="G28" s="31"/>
      <c r="J28" t="s">
        <v>25</v>
      </c>
      <c r="Q28" s="37"/>
      <c r="R28" s="37"/>
      <c r="S28" s="37"/>
      <c r="T28" s="37"/>
      <c r="U28" s="37"/>
      <c r="V28" s="37"/>
    </row>
    <row r="29" spans="1:36" x14ac:dyDescent="0.35">
      <c r="A29" s="36"/>
      <c r="B29" s="34"/>
      <c r="C29" s="31"/>
      <c r="D29" s="34"/>
      <c r="E29" s="34"/>
      <c r="F29" s="31"/>
      <c r="G29" s="31"/>
      <c r="Q29" s="37"/>
      <c r="R29" s="37"/>
      <c r="S29" s="37"/>
      <c r="T29" s="37"/>
      <c r="U29" s="37"/>
      <c r="V29" s="37"/>
    </row>
    <row r="30" spans="1:36" x14ac:dyDescent="0.35">
      <c r="A30" s="36"/>
      <c r="B30" s="34"/>
      <c r="C30" s="31"/>
      <c r="D30" s="34"/>
      <c r="E30" s="34"/>
      <c r="F30" s="31"/>
      <c r="G30" s="31"/>
      <c r="Q30" s="37"/>
      <c r="R30" s="37"/>
      <c r="S30" s="37"/>
      <c r="T30" s="37"/>
      <c r="U30" s="37"/>
      <c r="V30" s="37"/>
    </row>
    <row r="31" spans="1:36" x14ac:dyDescent="0.35">
      <c r="A31" s="36"/>
      <c r="B31" s="34"/>
      <c r="C31" s="31"/>
      <c r="D31" s="34"/>
      <c r="E31" s="34"/>
      <c r="F31" s="31"/>
      <c r="G31" s="3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6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x14ac:dyDescent="0.35">
      <c r="A33" s="36"/>
      <c r="B33" s="34"/>
      <c r="C33" s="31"/>
      <c r="D33" s="34"/>
      <c r="E33" s="34"/>
      <c r="F33" s="31"/>
      <c r="G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35">
      <c r="A47" s="36"/>
      <c r="B47" s="34"/>
      <c r="C47" s="31"/>
      <c r="D47" s="31"/>
      <c r="E47" s="31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x14ac:dyDescent="0.35">
      <c r="A60" s="36"/>
      <c r="B60" s="34"/>
      <c r="C60" s="31"/>
      <c r="D60" s="31"/>
      <c r="E60" s="31"/>
      <c r="F60" s="3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x14ac:dyDescent="0.35">
      <c r="A61" s="36"/>
      <c r="B61" s="36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35">
      <c r="A62" s="36"/>
      <c r="B62" s="34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x14ac:dyDescent="0.35">
      <c r="A67" s="36"/>
      <c r="B67" s="36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36"/>
      <c r="B68" s="34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35">
      <c r="A99" s="36"/>
      <c r="B99" s="36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35">
      <c r="A100" s="36"/>
      <c r="B100" s="34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D056-1AC3-4278-9CB5-EDF44E6E7458}">
  <dimension ref="A1:AJ134"/>
  <sheetViews>
    <sheetView topLeftCell="E1" workbookViewId="0">
      <selection activeCell="Q9" sqref="Q9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3" width="9.453125" customWidth="1"/>
    <col min="14" max="14" width="12.81640625" customWidth="1"/>
    <col min="15" max="16" width="9.453125" customWidth="1"/>
    <col min="17" max="22" width="9.453125" bestFit="1" customWidth="1"/>
    <col min="23" max="23" width="5.453125" customWidth="1"/>
    <col min="24" max="27" width="10.453125" bestFit="1" customWidth="1"/>
    <col min="28" max="28" width="13.1796875" customWidth="1"/>
    <col min="29" max="30" width="10.453125" bestFit="1" customWidth="1"/>
    <col min="31" max="31" width="10.1796875" customWidth="1"/>
  </cols>
  <sheetData>
    <row r="1" spans="1:36" x14ac:dyDescent="0.35">
      <c r="C1" s="1" t="s">
        <v>18</v>
      </c>
      <c r="J1" s="1" t="s">
        <v>19</v>
      </c>
      <c r="K1" s="1"/>
      <c r="L1" s="1"/>
      <c r="M1" s="1"/>
      <c r="N1" s="1"/>
      <c r="O1" s="1"/>
      <c r="P1" s="1"/>
      <c r="X1" s="1" t="s">
        <v>20</v>
      </c>
    </row>
    <row r="2" spans="1:3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158</v>
      </c>
      <c r="L2" s="38" t="s">
        <v>159</v>
      </c>
      <c r="M2" s="38" t="s">
        <v>164</v>
      </c>
      <c r="N2" s="38" t="s">
        <v>166</v>
      </c>
      <c r="O2" s="38" t="s">
        <v>160</v>
      </c>
      <c r="P2" s="38" t="s">
        <v>161</v>
      </c>
      <c r="Q2" s="38" t="s">
        <v>162</v>
      </c>
      <c r="R2" s="38" t="s">
        <v>50</v>
      </c>
      <c r="S2" s="38" t="s">
        <v>51</v>
      </c>
      <c r="T2" s="38" t="s">
        <v>52</v>
      </c>
      <c r="U2" s="38" t="s">
        <v>53</v>
      </c>
      <c r="V2" s="38" t="s">
        <v>54</v>
      </c>
      <c r="W2" s="39"/>
      <c r="X2" s="38" t="s">
        <v>48</v>
      </c>
      <c r="Y2" s="38" t="s">
        <v>158</v>
      </c>
      <c r="Z2" s="38" t="s">
        <v>159</v>
      </c>
      <c r="AA2" s="38" t="s">
        <v>164</v>
      </c>
      <c r="AB2" s="38" t="s">
        <v>166</v>
      </c>
      <c r="AC2" s="38" t="s">
        <v>160</v>
      </c>
      <c r="AD2" s="38" t="s">
        <v>161</v>
      </c>
      <c r="AE2" s="38" t="s">
        <v>162</v>
      </c>
      <c r="AF2" s="38" t="s">
        <v>50</v>
      </c>
      <c r="AG2" s="38" t="s">
        <v>51</v>
      </c>
      <c r="AH2" s="38" t="s">
        <v>52</v>
      </c>
      <c r="AI2" s="38" t="s">
        <v>53</v>
      </c>
      <c r="AJ2" s="38" t="s">
        <v>54</v>
      </c>
    </row>
    <row r="3" spans="1:3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</row>
    <row r="4" spans="1:3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</row>
    <row r="5" spans="1:3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X5" s="41">
        <v>1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</row>
    <row r="6" spans="1:3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30</v>
      </c>
      <c r="O6" s="41" t="s">
        <v>30</v>
      </c>
      <c r="P6" s="41" t="s">
        <v>30</v>
      </c>
      <c r="Q6" s="41" t="s">
        <v>30</v>
      </c>
      <c r="R6" s="41" t="s">
        <v>29</v>
      </c>
      <c r="S6" s="41" t="s">
        <v>29</v>
      </c>
      <c r="T6" s="41" t="s">
        <v>27</v>
      </c>
      <c r="U6" s="41" t="s">
        <v>28</v>
      </c>
      <c r="V6" s="41" t="s">
        <v>29</v>
      </c>
      <c r="X6" s="41" t="s">
        <v>27</v>
      </c>
      <c r="Y6" s="41" t="s">
        <v>30</v>
      </c>
      <c r="Z6" s="41" t="s">
        <v>30</v>
      </c>
      <c r="AA6" s="41" t="s">
        <v>30</v>
      </c>
      <c r="AB6" s="41" t="s">
        <v>30</v>
      </c>
      <c r="AC6" s="41" t="s">
        <v>30</v>
      </c>
      <c r="AD6" s="41" t="s">
        <v>30</v>
      </c>
      <c r="AE6" s="41" t="s">
        <v>30</v>
      </c>
      <c r="AF6" s="41" t="s">
        <v>29</v>
      </c>
      <c r="AG6" s="41" t="s">
        <v>29</v>
      </c>
      <c r="AH6" s="41" t="s">
        <v>27</v>
      </c>
      <c r="AI6" s="41" t="s">
        <v>28</v>
      </c>
      <c r="AJ6" s="41" t="s">
        <v>29</v>
      </c>
    </row>
    <row r="7" spans="1:36" x14ac:dyDescent="0.35">
      <c r="A7" t="s">
        <v>169</v>
      </c>
      <c r="B7" t="s">
        <v>170</v>
      </c>
      <c r="C7" s="32" t="s">
        <v>179</v>
      </c>
      <c r="D7" s="32" t="s">
        <v>180</v>
      </c>
      <c r="E7" s="32" t="s">
        <v>181</v>
      </c>
      <c r="F7" s="32" t="s">
        <v>182</v>
      </c>
    </row>
    <row r="8" spans="1:36" x14ac:dyDescent="0.35">
      <c r="A8" s="33" t="s">
        <v>0</v>
      </c>
      <c r="B8" s="34" t="s">
        <v>31</v>
      </c>
      <c r="C8" s="30">
        <f>AVERAGE(X8,AH8)</f>
        <v>0.186</v>
      </c>
      <c r="D8" s="30">
        <f>+AI8</f>
        <v>0.22499999999999998</v>
      </c>
      <c r="E8" s="30">
        <f>AVERAGE(AF8,AG8,AJ8)</f>
        <v>0.29466666666666669</v>
      </c>
      <c r="F8" s="53">
        <f>IF(ISNUMBER(AVERAGE(Y8:AE8)),AVERAGE(Y8:AE8),"..")</f>
        <v>0.89528571428571435</v>
      </c>
      <c r="G8" s="44"/>
      <c r="J8" s="30">
        <v>0.19600000000000001</v>
      </c>
      <c r="K8" s="30">
        <v>0.121</v>
      </c>
      <c r="L8" s="30">
        <v>0.11199999999999999</v>
      </c>
      <c r="M8" s="30">
        <v>7.0000000000000007E-2</v>
      </c>
      <c r="N8" s="30">
        <v>0.10400000000000001</v>
      </c>
      <c r="O8" s="30">
        <v>0.11699999999999999</v>
      </c>
      <c r="P8" s="30">
        <v>7.400000000000001E-2</v>
      </c>
      <c r="Q8" s="30">
        <v>0.13500000000000001</v>
      </c>
      <c r="R8" s="30">
        <v>0.16</v>
      </c>
      <c r="S8" s="30">
        <v>0.374</v>
      </c>
      <c r="T8" s="30">
        <v>0.17599999999999999</v>
      </c>
      <c r="U8" s="30">
        <v>0.22499999999999998</v>
      </c>
      <c r="V8" s="30">
        <v>0.35000000000000003</v>
      </c>
      <c r="X8" s="30">
        <f>IF(ISNUMBER(J8)=TRUE,X$5*(J8-X$4)/(X$3-X$4)+(1-X$5)*(1-(J8-X$4)/(X$3-X$4)),"..")</f>
        <v>0.19600000000000001</v>
      </c>
      <c r="Y8" s="30">
        <f t="shared" ref="Y8:AJ23" si="0">IF(ISNUMBER(K8)=TRUE,Y$5*(K8-Y$4)/(Y$3-Y$4)+(1-Y$5)*(1-(K8-Y$4)/(Y$3-Y$4)),"..")</f>
        <v>0.879</v>
      </c>
      <c r="Z8" s="30">
        <f t="shared" si="0"/>
        <v>0.88800000000000001</v>
      </c>
      <c r="AA8" s="30">
        <f t="shared" si="0"/>
        <v>0.92999999999999994</v>
      </c>
      <c r="AB8" s="30">
        <f t="shared" si="0"/>
        <v>0.89600000000000002</v>
      </c>
      <c r="AC8" s="30">
        <f t="shared" si="0"/>
        <v>0.88300000000000001</v>
      </c>
      <c r="AD8" s="30">
        <f t="shared" si="0"/>
        <v>0.92599999999999993</v>
      </c>
      <c r="AE8" s="30">
        <f t="shared" si="0"/>
        <v>0.86499999999999999</v>
      </c>
      <c r="AF8" s="30">
        <f t="shared" si="0"/>
        <v>0.16</v>
      </c>
      <c r="AG8" s="30">
        <f t="shared" si="0"/>
        <v>0.374</v>
      </c>
      <c r="AH8" s="30">
        <f t="shared" si="0"/>
        <v>0.17599999999999999</v>
      </c>
      <c r="AI8" s="30">
        <f t="shared" si="0"/>
        <v>0.22499999999999998</v>
      </c>
      <c r="AJ8" s="30">
        <f t="shared" si="0"/>
        <v>0.35000000000000003</v>
      </c>
    </row>
    <row r="9" spans="1:36" x14ac:dyDescent="0.35">
      <c r="A9" s="33" t="s">
        <v>1</v>
      </c>
      <c r="B9" s="34" t="s">
        <v>32</v>
      </c>
      <c r="C9" s="30">
        <f t="shared" ref="C9:C25" si="1">AVERAGE(X9,AH9)</f>
        <v>0.26400000000000001</v>
      </c>
      <c r="D9" s="30">
        <f t="shared" ref="D9:D25" si="2">+AI9</f>
        <v>0.24600000000000002</v>
      </c>
      <c r="E9" s="30">
        <f t="shared" ref="E9:E25" si="3">AVERAGE(AF9,AG9,AJ9)</f>
        <v>0.23866666666666667</v>
      </c>
      <c r="F9" s="53">
        <f t="shared" ref="F9:F25" si="4">IF(ISNUMBER(AVERAGE(Y9:AE9)),AVERAGE(Y9:AE9),"..")</f>
        <v>0.89542857142857157</v>
      </c>
      <c r="G9" s="44"/>
      <c r="J9" s="30">
        <v>0.25900000000000001</v>
      </c>
      <c r="K9" s="30">
        <v>0.156</v>
      </c>
      <c r="L9" s="30">
        <v>0.1</v>
      </c>
      <c r="M9" s="30">
        <v>7.4999999999999997E-2</v>
      </c>
      <c r="N9" s="30">
        <v>9.4E-2</v>
      </c>
      <c r="O9" s="30">
        <v>0.124</v>
      </c>
      <c r="P9" s="30">
        <v>7.0000000000000007E-2</v>
      </c>
      <c r="Q9" s="30">
        <v>0.113</v>
      </c>
      <c r="R9" s="30">
        <v>0.19500000000000001</v>
      </c>
      <c r="S9" s="30">
        <v>0.26500000000000001</v>
      </c>
      <c r="T9" s="30">
        <v>0.26900000000000002</v>
      </c>
      <c r="U9" s="30">
        <v>0.24600000000000002</v>
      </c>
      <c r="V9" s="30">
        <v>0.25600000000000001</v>
      </c>
      <c r="X9" s="30">
        <f t="shared" ref="X9:AJ25" si="5">IF(ISNUMBER(J9)=TRUE,X$5*(J9-X$4)/(X$3-X$4)+(1-X$5)*(1-(J9-X$4)/(X$3-X$4)),"..")</f>
        <v>0.25900000000000001</v>
      </c>
      <c r="Y9" s="30">
        <f t="shared" si="0"/>
        <v>0.84399999999999997</v>
      </c>
      <c r="Z9" s="30">
        <f t="shared" si="0"/>
        <v>0.9</v>
      </c>
      <c r="AA9" s="30">
        <f t="shared" si="0"/>
        <v>0.92500000000000004</v>
      </c>
      <c r="AB9" s="30">
        <f t="shared" si="0"/>
        <v>0.90600000000000003</v>
      </c>
      <c r="AC9" s="30">
        <f t="shared" si="0"/>
        <v>0.876</v>
      </c>
      <c r="AD9" s="30">
        <f t="shared" si="0"/>
        <v>0.92999999999999994</v>
      </c>
      <c r="AE9" s="30">
        <f t="shared" si="0"/>
        <v>0.88700000000000001</v>
      </c>
      <c r="AF9" s="30">
        <f t="shared" si="0"/>
        <v>0.19500000000000001</v>
      </c>
      <c r="AG9" s="30">
        <f t="shared" si="0"/>
        <v>0.26500000000000001</v>
      </c>
      <c r="AH9" s="30">
        <f t="shared" si="0"/>
        <v>0.26900000000000002</v>
      </c>
      <c r="AI9" s="30">
        <f t="shared" si="0"/>
        <v>0.24600000000000002</v>
      </c>
      <c r="AJ9" s="30">
        <f t="shared" si="0"/>
        <v>0.25600000000000001</v>
      </c>
    </row>
    <row r="10" spans="1:36" x14ac:dyDescent="0.35">
      <c r="A10" s="33" t="s">
        <v>2</v>
      </c>
      <c r="B10" s="34" t="s">
        <v>33</v>
      </c>
      <c r="C10" s="30">
        <f t="shared" si="1"/>
        <v>0.2225</v>
      </c>
      <c r="D10" s="30">
        <f t="shared" si="2"/>
        <v>0.26799999999999996</v>
      </c>
      <c r="E10" s="30">
        <f t="shared" si="3"/>
        <v>0.37566666666666665</v>
      </c>
      <c r="F10" s="53">
        <f t="shared" si="4"/>
        <v>0.90299999999999991</v>
      </c>
      <c r="G10" s="44"/>
      <c r="J10" s="30">
        <v>0.21300000000000002</v>
      </c>
      <c r="K10" s="30">
        <v>0.114</v>
      </c>
      <c r="L10" s="30">
        <v>0.158</v>
      </c>
      <c r="M10" s="30">
        <v>6.0999999999999999E-2</v>
      </c>
      <c r="N10" s="30">
        <v>0.107</v>
      </c>
      <c r="O10" s="30">
        <v>9.6000000000000002E-2</v>
      </c>
      <c r="P10" s="30">
        <v>5.7999999999999996E-2</v>
      </c>
      <c r="Q10" s="30">
        <v>8.5000000000000006E-2</v>
      </c>
      <c r="R10" s="30">
        <v>0.35899999999999999</v>
      </c>
      <c r="S10" s="30">
        <v>0.47800000000000004</v>
      </c>
      <c r="T10" s="30">
        <v>0.23199999999999998</v>
      </c>
      <c r="U10" s="30">
        <v>0.26799999999999996</v>
      </c>
      <c r="V10" s="30">
        <v>0.28999999999999998</v>
      </c>
      <c r="X10" s="30">
        <f t="shared" si="5"/>
        <v>0.21300000000000002</v>
      </c>
      <c r="Y10" s="30">
        <f t="shared" si="0"/>
        <v>0.88600000000000001</v>
      </c>
      <c r="Z10" s="30">
        <f t="shared" si="0"/>
        <v>0.84199999999999997</v>
      </c>
      <c r="AA10" s="30">
        <f t="shared" si="0"/>
        <v>0.93900000000000006</v>
      </c>
      <c r="AB10" s="30">
        <f t="shared" si="0"/>
        <v>0.89300000000000002</v>
      </c>
      <c r="AC10" s="30">
        <f t="shared" si="0"/>
        <v>0.90400000000000003</v>
      </c>
      <c r="AD10" s="30">
        <f t="shared" si="0"/>
        <v>0.94199999999999995</v>
      </c>
      <c r="AE10" s="30">
        <f t="shared" si="0"/>
        <v>0.91500000000000004</v>
      </c>
      <c r="AF10" s="30">
        <f t="shared" si="0"/>
        <v>0.35899999999999999</v>
      </c>
      <c r="AG10" s="30">
        <f t="shared" si="0"/>
        <v>0.47800000000000004</v>
      </c>
      <c r="AH10" s="30">
        <f t="shared" si="0"/>
        <v>0.23199999999999998</v>
      </c>
      <c r="AI10" s="30">
        <f t="shared" si="0"/>
        <v>0.26799999999999996</v>
      </c>
      <c r="AJ10" s="30">
        <f t="shared" si="0"/>
        <v>0.28999999999999998</v>
      </c>
    </row>
    <row r="11" spans="1:36" x14ac:dyDescent="0.35">
      <c r="A11" s="33" t="s">
        <v>3</v>
      </c>
      <c r="B11" s="34" t="s">
        <v>34</v>
      </c>
      <c r="C11" s="30">
        <f t="shared" si="1"/>
        <v>0.1535</v>
      </c>
      <c r="D11" s="30">
        <f t="shared" si="2"/>
        <v>0.17599999999999999</v>
      </c>
      <c r="E11" s="30">
        <f t="shared" si="3"/>
        <v>0.22366666666666668</v>
      </c>
      <c r="F11" s="53">
        <f t="shared" si="4"/>
        <v>0.89685714285714291</v>
      </c>
      <c r="G11" s="44"/>
      <c r="J11" s="30">
        <v>0.17899999999999999</v>
      </c>
      <c r="K11" s="30">
        <v>0.114</v>
      </c>
      <c r="L11" s="30">
        <v>0.13200000000000001</v>
      </c>
      <c r="M11" s="30">
        <v>6.8000000000000005E-2</v>
      </c>
      <c r="N11" s="30">
        <v>8.1000000000000003E-2</v>
      </c>
      <c r="O11" s="30">
        <v>0.13200000000000001</v>
      </c>
      <c r="P11" s="30">
        <v>8.199999999999999E-2</v>
      </c>
      <c r="Q11" s="30">
        <v>0.113</v>
      </c>
      <c r="R11" s="30">
        <v>0.158</v>
      </c>
      <c r="S11" s="30">
        <v>0.32</v>
      </c>
      <c r="T11" s="30">
        <v>0.128</v>
      </c>
      <c r="U11" s="30">
        <v>0.17599999999999999</v>
      </c>
      <c r="V11" s="30">
        <v>0.193</v>
      </c>
      <c r="X11" s="30">
        <f t="shared" si="5"/>
        <v>0.17899999999999999</v>
      </c>
      <c r="Y11" s="30">
        <f t="shared" si="0"/>
        <v>0.88600000000000001</v>
      </c>
      <c r="Z11" s="30">
        <f t="shared" si="0"/>
        <v>0.86799999999999999</v>
      </c>
      <c r="AA11" s="30">
        <f t="shared" si="0"/>
        <v>0.93199999999999994</v>
      </c>
      <c r="AB11" s="30">
        <f t="shared" si="0"/>
        <v>0.91900000000000004</v>
      </c>
      <c r="AC11" s="30">
        <f t="shared" si="0"/>
        <v>0.86799999999999999</v>
      </c>
      <c r="AD11" s="30">
        <f t="shared" si="0"/>
        <v>0.91800000000000004</v>
      </c>
      <c r="AE11" s="30">
        <f t="shared" si="0"/>
        <v>0.88700000000000001</v>
      </c>
      <c r="AF11" s="30">
        <f t="shared" si="0"/>
        <v>0.158</v>
      </c>
      <c r="AG11" s="30">
        <f t="shared" si="0"/>
        <v>0.32</v>
      </c>
      <c r="AH11" s="30">
        <f t="shared" si="0"/>
        <v>0.128</v>
      </c>
      <c r="AI11" s="30">
        <f t="shared" si="0"/>
        <v>0.17599999999999999</v>
      </c>
      <c r="AJ11" s="30">
        <f t="shared" si="0"/>
        <v>0.193</v>
      </c>
    </row>
    <row r="12" spans="1:36" x14ac:dyDescent="0.35">
      <c r="A12" s="33" t="s">
        <v>4</v>
      </c>
      <c r="B12" s="34" t="s">
        <v>35</v>
      </c>
      <c r="C12" s="30">
        <f t="shared" si="1"/>
        <v>0.159</v>
      </c>
      <c r="D12" s="30">
        <f t="shared" si="2"/>
        <v>0.254</v>
      </c>
      <c r="E12" s="30">
        <f t="shared" si="3"/>
        <v>0.29299999999999998</v>
      </c>
      <c r="F12" s="53">
        <f t="shared" si="4"/>
        <v>0.89714285714285713</v>
      </c>
      <c r="G12" s="44"/>
      <c r="J12" s="30">
        <v>0.17299999999999999</v>
      </c>
      <c r="K12" s="30">
        <v>0.113</v>
      </c>
      <c r="L12" s="30">
        <v>0.11699999999999999</v>
      </c>
      <c r="M12" s="30">
        <v>8.5000000000000006E-2</v>
      </c>
      <c r="N12" s="30">
        <v>9.8000000000000004E-2</v>
      </c>
      <c r="O12" s="30">
        <v>0.121</v>
      </c>
      <c r="P12" s="30">
        <v>7.4999999999999997E-2</v>
      </c>
      <c r="Q12" s="30">
        <v>0.111</v>
      </c>
      <c r="R12" s="30">
        <v>0.23299999999999998</v>
      </c>
      <c r="S12" s="30">
        <v>0.36599999999999999</v>
      </c>
      <c r="T12" s="30">
        <v>0.14500000000000002</v>
      </c>
      <c r="U12" s="30">
        <v>0.254</v>
      </c>
      <c r="V12" s="30">
        <v>0.28000000000000003</v>
      </c>
      <c r="X12" s="30">
        <f t="shared" si="5"/>
        <v>0.17299999999999999</v>
      </c>
      <c r="Y12" s="30">
        <f t="shared" si="0"/>
        <v>0.88700000000000001</v>
      </c>
      <c r="Z12" s="30">
        <f t="shared" si="0"/>
        <v>0.88300000000000001</v>
      </c>
      <c r="AA12" s="30">
        <f t="shared" si="0"/>
        <v>0.91500000000000004</v>
      </c>
      <c r="AB12" s="30">
        <f t="shared" si="0"/>
        <v>0.90200000000000002</v>
      </c>
      <c r="AC12" s="30">
        <f t="shared" si="0"/>
        <v>0.879</v>
      </c>
      <c r="AD12" s="30">
        <f t="shared" si="0"/>
        <v>0.92500000000000004</v>
      </c>
      <c r="AE12" s="30">
        <f t="shared" si="0"/>
        <v>0.88900000000000001</v>
      </c>
      <c r="AF12" s="30">
        <f t="shared" si="0"/>
        <v>0.23299999999999998</v>
      </c>
      <c r="AG12" s="30">
        <f t="shared" si="0"/>
        <v>0.36599999999999999</v>
      </c>
      <c r="AH12" s="30">
        <f t="shared" si="0"/>
        <v>0.14500000000000002</v>
      </c>
      <c r="AI12" s="30">
        <f t="shared" si="0"/>
        <v>0.254</v>
      </c>
      <c r="AJ12" s="30">
        <f t="shared" si="0"/>
        <v>0.28000000000000003</v>
      </c>
    </row>
    <row r="13" spans="1:36" x14ac:dyDescent="0.35">
      <c r="A13" s="33" t="s">
        <v>5</v>
      </c>
      <c r="B13" s="34" t="s">
        <v>36</v>
      </c>
      <c r="C13" s="30">
        <f t="shared" si="1"/>
        <v>0.21100000000000002</v>
      </c>
      <c r="D13" s="30">
        <f t="shared" si="2"/>
        <v>0.14300000000000002</v>
      </c>
      <c r="E13" s="30">
        <f t="shared" si="3"/>
        <v>0.38033333333333336</v>
      </c>
      <c r="F13" s="53">
        <f t="shared" si="4"/>
        <v>0.89642857142857124</v>
      </c>
      <c r="G13" s="44"/>
      <c r="J13" s="30">
        <v>0.23600000000000004</v>
      </c>
      <c r="K13" s="30">
        <v>0.157</v>
      </c>
      <c r="L13" s="30">
        <v>0.14899999999999999</v>
      </c>
      <c r="M13" s="30">
        <v>7.0000000000000007E-2</v>
      </c>
      <c r="N13" s="30">
        <v>8.3000000000000004E-2</v>
      </c>
      <c r="O13" s="30">
        <v>9.6999999999999989E-2</v>
      </c>
      <c r="P13" s="30">
        <v>7.0000000000000007E-2</v>
      </c>
      <c r="Q13" s="30">
        <v>9.9000000000000005E-2</v>
      </c>
      <c r="R13" s="30">
        <v>0.39700000000000002</v>
      </c>
      <c r="S13" s="30">
        <v>0.501</v>
      </c>
      <c r="T13" s="30">
        <v>0.186</v>
      </c>
      <c r="U13" s="30">
        <v>0.14300000000000002</v>
      </c>
      <c r="V13" s="30">
        <v>0.24299999999999999</v>
      </c>
      <c r="X13" s="30">
        <f t="shared" si="5"/>
        <v>0.23600000000000004</v>
      </c>
      <c r="Y13" s="30">
        <f t="shared" si="0"/>
        <v>0.84299999999999997</v>
      </c>
      <c r="Z13" s="30">
        <f t="shared" si="0"/>
        <v>0.85099999999999998</v>
      </c>
      <c r="AA13" s="30">
        <f t="shared" si="0"/>
        <v>0.92999999999999994</v>
      </c>
      <c r="AB13" s="30">
        <f t="shared" si="0"/>
        <v>0.91700000000000004</v>
      </c>
      <c r="AC13" s="30">
        <f t="shared" si="0"/>
        <v>0.90300000000000002</v>
      </c>
      <c r="AD13" s="30">
        <f t="shared" si="0"/>
        <v>0.92999999999999994</v>
      </c>
      <c r="AE13" s="30">
        <f t="shared" si="0"/>
        <v>0.90100000000000002</v>
      </c>
      <c r="AF13" s="30">
        <f t="shared" si="0"/>
        <v>0.39700000000000002</v>
      </c>
      <c r="AG13" s="30">
        <f t="shared" si="0"/>
        <v>0.501</v>
      </c>
      <c r="AH13" s="30">
        <f t="shared" si="0"/>
        <v>0.186</v>
      </c>
      <c r="AI13" s="30">
        <f t="shared" si="0"/>
        <v>0.14300000000000002</v>
      </c>
      <c r="AJ13" s="30">
        <f t="shared" si="0"/>
        <v>0.24299999999999999</v>
      </c>
    </row>
    <row r="14" spans="1:36" x14ac:dyDescent="0.35">
      <c r="A14" s="33" t="s">
        <v>6</v>
      </c>
      <c r="B14" s="34" t="s">
        <v>139</v>
      </c>
      <c r="C14" s="30">
        <f t="shared" si="1"/>
        <v>0.36099999999999999</v>
      </c>
      <c r="D14" s="30">
        <f t="shared" si="2"/>
        <v>0.51100000000000001</v>
      </c>
      <c r="E14" s="30">
        <f t="shared" si="3"/>
        <v>0.33099999999999996</v>
      </c>
      <c r="F14" s="53">
        <f t="shared" si="4"/>
        <v>0.91300000000000003</v>
      </c>
      <c r="G14" s="44"/>
      <c r="J14" s="30">
        <v>0.38800000000000001</v>
      </c>
      <c r="K14" s="30">
        <v>0.152</v>
      </c>
      <c r="L14" s="30">
        <v>0.1</v>
      </c>
      <c r="M14" s="30">
        <v>5.2999999999999999E-2</v>
      </c>
      <c r="N14" s="30">
        <v>0.06</v>
      </c>
      <c r="O14" s="30">
        <v>0.13400000000000001</v>
      </c>
      <c r="P14" s="30">
        <v>4.4999999999999998E-2</v>
      </c>
      <c r="Q14" s="30">
        <v>6.5000000000000002E-2</v>
      </c>
      <c r="R14" s="30">
        <v>0.35699999999999998</v>
      </c>
      <c r="S14" s="30">
        <v>0.315</v>
      </c>
      <c r="T14" s="30">
        <v>0.33399999999999996</v>
      </c>
      <c r="U14" s="30">
        <v>0.51100000000000001</v>
      </c>
      <c r="V14" s="30">
        <v>0.32100000000000001</v>
      </c>
      <c r="X14" s="30">
        <f t="shared" si="5"/>
        <v>0.38800000000000001</v>
      </c>
      <c r="Y14" s="30">
        <f t="shared" si="0"/>
        <v>0.84799999999999998</v>
      </c>
      <c r="Z14" s="30">
        <f t="shared" si="0"/>
        <v>0.9</v>
      </c>
      <c r="AA14" s="30">
        <f t="shared" si="0"/>
        <v>0.94699999999999995</v>
      </c>
      <c r="AB14" s="30">
        <f t="shared" si="0"/>
        <v>0.94</v>
      </c>
      <c r="AC14" s="30">
        <f t="shared" si="0"/>
        <v>0.86599999999999999</v>
      </c>
      <c r="AD14" s="30">
        <f t="shared" si="0"/>
        <v>0.95499999999999996</v>
      </c>
      <c r="AE14" s="30">
        <f t="shared" si="0"/>
        <v>0.93500000000000005</v>
      </c>
      <c r="AF14" s="30">
        <f t="shared" si="0"/>
        <v>0.35699999999999998</v>
      </c>
      <c r="AG14" s="30">
        <f t="shared" si="0"/>
        <v>0.315</v>
      </c>
      <c r="AH14" s="30">
        <f t="shared" si="0"/>
        <v>0.33399999999999996</v>
      </c>
      <c r="AI14" s="30">
        <f t="shared" si="0"/>
        <v>0.51100000000000001</v>
      </c>
      <c r="AJ14" s="30">
        <f t="shared" si="0"/>
        <v>0.32100000000000001</v>
      </c>
    </row>
    <row r="15" spans="1:36" x14ac:dyDescent="0.35">
      <c r="A15" s="33" t="s">
        <v>7</v>
      </c>
      <c r="B15" s="34" t="s">
        <v>37</v>
      </c>
      <c r="C15" s="30">
        <f t="shared" si="1"/>
        <v>0.113</v>
      </c>
      <c r="D15" s="30">
        <f t="shared" si="2"/>
        <v>9.9000000000000005E-2</v>
      </c>
      <c r="E15" s="30">
        <f t="shared" si="3"/>
        <v>0.27266666666666667</v>
      </c>
      <c r="F15" s="53">
        <f t="shared" si="4"/>
        <v>0.88942857142857157</v>
      </c>
      <c r="G15" s="44"/>
      <c r="J15" s="30">
        <v>9.8000000000000004E-2</v>
      </c>
      <c r="K15" s="30">
        <v>0.155</v>
      </c>
      <c r="L15" s="30">
        <v>0.16800000000000001</v>
      </c>
      <c r="M15" s="30">
        <v>7.4999999999999997E-2</v>
      </c>
      <c r="N15" s="30">
        <v>9.5000000000000001E-2</v>
      </c>
      <c r="O15" s="30">
        <v>9.9000000000000005E-2</v>
      </c>
      <c r="P15" s="30">
        <v>6.3E-2</v>
      </c>
      <c r="Q15" s="30">
        <v>0.11900000000000001</v>
      </c>
      <c r="R15" s="30">
        <v>0.17600000000000002</v>
      </c>
      <c r="S15" s="30">
        <v>0.33600000000000002</v>
      </c>
      <c r="T15" s="30">
        <v>0.128</v>
      </c>
      <c r="U15" s="30">
        <v>9.9000000000000005E-2</v>
      </c>
      <c r="V15" s="30">
        <v>0.30599999999999999</v>
      </c>
      <c r="X15" s="30">
        <f t="shared" si="5"/>
        <v>9.8000000000000004E-2</v>
      </c>
      <c r="Y15" s="30">
        <f t="shared" si="0"/>
        <v>0.84499999999999997</v>
      </c>
      <c r="Z15" s="30">
        <f t="shared" si="0"/>
        <v>0.83199999999999996</v>
      </c>
      <c r="AA15" s="30">
        <f t="shared" si="0"/>
        <v>0.92500000000000004</v>
      </c>
      <c r="AB15" s="30">
        <f t="shared" si="0"/>
        <v>0.90500000000000003</v>
      </c>
      <c r="AC15" s="30">
        <f t="shared" si="0"/>
        <v>0.90100000000000002</v>
      </c>
      <c r="AD15" s="30">
        <f t="shared" si="0"/>
        <v>0.93700000000000006</v>
      </c>
      <c r="AE15" s="30">
        <f t="shared" si="0"/>
        <v>0.88100000000000001</v>
      </c>
      <c r="AF15" s="30">
        <f t="shared" si="0"/>
        <v>0.17600000000000002</v>
      </c>
      <c r="AG15" s="30">
        <f t="shared" si="0"/>
        <v>0.33600000000000002</v>
      </c>
      <c r="AH15" s="30">
        <f t="shared" si="0"/>
        <v>0.128</v>
      </c>
      <c r="AI15" s="30">
        <f t="shared" si="0"/>
        <v>9.9000000000000005E-2</v>
      </c>
      <c r="AJ15" s="30">
        <f t="shared" si="0"/>
        <v>0.30599999999999999</v>
      </c>
    </row>
    <row r="16" spans="1:36" x14ac:dyDescent="0.35">
      <c r="A16" s="33" t="s">
        <v>15</v>
      </c>
      <c r="B16" s="34" t="s">
        <v>38</v>
      </c>
      <c r="C16" s="30">
        <f t="shared" si="1"/>
        <v>0.28699999999999998</v>
      </c>
      <c r="D16" s="30">
        <f>+AI16</f>
        <v>0.70900000000000007</v>
      </c>
      <c r="E16" s="30">
        <f t="shared" si="3"/>
        <v>0.34966666666666663</v>
      </c>
      <c r="F16" s="53">
        <f t="shared" si="4"/>
        <v>0.90714285714285714</v>
      </c>
      <c r="G16" s="44"/>
      <c r="J16" s="30">
        <v>0.45799999999999996</v>
      </c>
      <c r="K16" s="30">
        <v>0.06</v>
      </c>
      <c r="L16" s="30">
        <v>0.10099999999999999</v>
      </c>
      <c r="M16" s="30">
        <v>9.3000000000000013E-2</v>
      </c>
      <c r="N16" s="30">
        <v>7.9000000000000001E-2</v>
      </c>
      <c r="O16" s="30">
        <v>9.4E-2</v>
      </c>
      <c r="P16" s="30">
        <v>0.06</v>
      </c>
      <c r="Q16" s="30">
        <v>0.16300000000000001</v>
      </c>
      <c r="R16" s="30">
        <v>0.29699999999999999</v>
      </c>
      <c r="S16" s="30">
        <v>0.57299999999999995</v>
      </c>
      <c r="T16" s="30">
        <v>0.11600000000000001</v>
      </c>
      <c r="U16" s="30">
        <v>0.70900000000000007</v>
      </c>
      <c r="V16" s="30">
        <v>0.17899999999999999</v>
      </c>
      <c r="X16" s="30">
        <f t="shared" si="5"/>
        <v>0.45799999999999996</v>
      </c>
      <c r="Y16" s="30">
        <f t="shared" si="0"/>
        <v>0.94</v>
      </c>
      <c r="Z16" s="30">
        <f t="shared" si="0"/>
        <v>0.89900000000000002</v>
      </c>
      <c r="AA16" s="30">
        <f t="shared" si="0"/>
        <v>0.90700000000000003</v>
      </c>
      <c r="AB16" s="30">
        <f t="shared" si="0"/>
        <v>0.92100000000000004</v>
      </c>
      <c r="AC16" s="30">
        <f t="shared" si="0"/>
        <v>0.90600000000000003</v>
      </c>
      <c r="AD16" s="30">
        <f t="shared" si="0"/>
        <v>0.94</v>
      </c>
      <c r="AE16" s="30">
        <f t="shared" si="0"/>
        <v>0.83699999999999997</v>
      </c>
      <c r="AF16" s="30">
        <f t="shared" si="0"/>
        <v>0.29699999999999999</v>
      </c>
      <c r="AG16" s="30">
        <f t="shared" si="0"/>
        <v>0.57299999999999995</v>
      </c>
      <c r="AH16" s="30">
        <f t="shared" si="0"/>
        <v>0.11600000000000001</v>
      </c>
      <c r="AI16" s="30">
        <f t="shared" si="0"/>
        <v>0.70900000000000007</v>
      </c>
      <c r="AJ16" s="30">
        <f t="shared" si="0"/>
        <v>0.17899999999999999</v>
      </c>
    </row>
    <row r="17" spans="1:36" x14ac:dyDescent="0.35">
      <c r="A17" s="33" t="s">
        <v>8</v>
      </c>
      <c r="B17" s="34" t="s">
        <v>39</v>
      </c>
      <c r="C17" s="30">
        <f t="shared" si="1"/>
        <v>0.2155</v>
      </c>
      <c r="D17" s="30">
        <f t="shared" si="2"/>
        <v>0.21600000000000003</v>
      </c>
      <c r="E17" s="30">
        <f t="shared" si="3"/>
        <v>0.22666666666666668</v>
      </c>
      <c r="F17" s="53">
        <f t="shared" si="4"/>
        <v>0.90400000000000003</v>
      </c>
      <c r="G17" s="44"/>
      <c r="J17" s="30">
        <v>0.248</v>
      </c>
      <c r="K17" s="30">
        <v>0.14699999999999999</v>
      </c>
      <c r="L17" s="30">
        <v>0.11800000000000001</v>
      </c>
      <c r="M17" s="30">
        <v>6.8000000000000005E-2</v>
      </c>
      <c r="N17" s="30">
        <v>0.10300000000000001</v>
      </c>
      <c r="O17" s="30">
        <v>0.10300000000000001</v>
      </c>
      <c r="P17" s="30">
        <v>5.5E-2</v>
      </c>
      <c r="Q17" s="30">
        <v>7.8E-2</v>
      </c>
      <c r="R17" s="30">
        <v>0.19600000000000001</v>
      </c>
      <c r="S17" s="30">
        <v>0.27800000000000002</v>
      </c>
      <c r="T17" s="30">
        <v>0.183</v>
      </c>
      <c r="U17" s="30">
        <v>0.21600000000000003</v>
      </c>
      <c r="V17" s="30">
        <v>0.20600000000000002</v>
      </c>
      <c r="X17" s="30">
        <f t="shared" si="5"/>
        <v>0.248</v>
      </c>
      <c r="Y17" s="30">
        <f t="shared" si="0"/>
        <v>0.85299999999999998</v>
      </c>
      <c r="Z17" s="30">
        <f t="shared" si="0"/>
        <v>0.88200000000000001</v>
      </c>
      <c r="AA17" s="30">
        <f t="shared" si="0"/>
        <v>0.93199999999999994</v>
      </c>
      <c r="AB17" s="30">
        <f t="shared" si="0"/>
        <v>0.89700000000000002</v>
      </c>
      <c r="AC17" s="30">
        <f t="shared" si="0"/>
        <v>0.89700000000000002</v>
      </c>
      <c r="AD17" s="30">
        <f t="shared" si="0"/>
        <v>0.94499999999999995</v>
      </c>
      <c r="AE17" s="30">
        <f t="shared" si="0"/>
        <v>0.92200000000000004</v>
      </c>
      <c r="AF17" s="30">
        <f t="shared" si="0"/>
        <v>0.19600000000000001</v>
      </c>
      <c r="AG17" s="30">
        <f t="shared" si="0"/>
        <v>0.27800000000000002</v>
      </c>
      <c r="AH17" s="30">
        <f t="shared" si="0"/>
        <v>0.183</v>
      </c>
      <c r="AI17" s="30">
        <f t="shared" si="0"/>
        <v>0.21600000000000003</v>
      </c>
      <c r="AJ17" s="30">
        <f t="shared" si="0"/>
        <v>0.20600000000000002</v>
      </c>
    </row>
    <row r="18" spans="1:36" x14ac:dyDescent="0.35">
      <c r="A18" s="33" t="s">
        <v>9</v>
      </c>
      <c r="B18" s="34" t="s">
        <v>40</v>
      </c>
      <c r="C18" s="30">
        <f t="shared" si="1"/>
        <v>0.13750000000000001</v>
      </c>
      <c r="D18" s="30">
        <f t="shared" si="2"/>
        <v>0.111</v>
      </c>
      <c r="E18" s="30">
        <f t="shared" si="3"/>
        <v>0.21333333333333335</v>
      </c>
      <c r="F18" s="53">
        <f t="shared" si="4"/>
        <v>0.90571428571428569</v>
      </c>
      <c r="G18" s="44"/>
      <c r="J18" s="30">
        <v>0.152</v>
      </c>
      <c r="K18" s="30">
        <v>0.18100000000000002</v>
      </c>
      <c r="L18" s="30">
        <v>6.8000000000000005E-2</v>
      </c>
      <c r="M18" s="30">
        <v>7.2999999999999995E-2</v>
      </c>
      <c r="N18" s="30">
        <v>7.8E-2</v>
      </c>
      <c r="O18" s="30">
        <v>0.13</v>
      </c>
      <c r="P18" s="30">
        <v>4.2999999999999997E-2</v>
      </c>
      <c r="Q18" s="30">
        <v>8.6999999999999994E-2</v>
      </c>
      <c r="R18" s="30">
        <v>0.161</v>
      </c>
      <c r="S18" s="30">
        <v>0.26800000000000002</v>
      </c>
      <c r="T18" s="30">
        <v>0.123</v>
      </c>
      <c r="U18" s="30">
        <v>0.111</v>
      </c>
      <c r="V18" s="30">
        <v>0.21099999999999999</v>
      </c>
      <c r="X18" s="30">
        <f t="shared" si="5"/>
        <v>0.152</v>
      </c>
      <c r="Y18" s="30">
        <f t="shared" si="0"/>
        <v>0.81899999999999995</v>
      </c>
      <c r="Z18" s="30">
        <f t="shared" si="0"/>
        <v>0.93199999999999994</v>
      </c>
      <c r="AA18" s="30">
        <f t="shared" si="0"/>
        <v>0.92700000000000005</v>
      </c>
      <c r="AB18" s="30">
        <f t="shared" si="0"/>
        <v>0.92200000000000004</v>
      </c>
      <c r="AC18" s="30">
        <f t="shared" si="0"/>
        <v>0.87</v>
      </c>
      <c r="AD18" s="30">
        <f t="shared" si="0"/>
        <v>0.95699999999999996</v>
      </c>
      <c r="AE18" s="30">
        <f t="shared" si="0"/>
        <v>0.91300000000000003</v>
      </c>
      <c r="AF18" s="30">
        <f t="shared" si="0"/>
        <v>0.161</v>
      </c>
      <c r="AG18" s="30">
        <f t="shared" si="0"/>
        <v>0.26800000000000002</v>
      </c>
      <c r="AH18" s="30">
        <f t="shared" si="0"/>
        <v>0.123</v>
      </c>
      <c r="AI18" s="30">
        <f t="shared" si="0"/>
        <v>0.111</v>
      </c>
      <c r="AJ18" s="30">
        <f t="shared" si="0"/>
        <v>0.21099999999999999</v>
      </c>
    </row>
    <row r="19" spans="1:36" x14ac:dyDescent="0.35">
      <c r="A19" s="33" t="s">
        <v>10</v>
      </c>
      <c r="B19" s="34" t="s">
        <v>41</v>
      </c>
      <c r="C19" s="30">
        <f t="shared" si="1"/>
        <v>0.27599999999999997</v>
      </c>
      <c r="D19" s="30">
        <f t="shared" si="2"/>
        <v>0.27700000000000002</v>
      </c>
      <c r="E19" s="30">
        <f t="shared" si="3"/>
        <v>0.26266666666666666</v>
      </c>
      <c r="F19" s="53">
        <f t="shared" si="4"/>
        <v>0.88600000000000001</v>
      </c>
      <c r="G19" s="44"/>
      <c r="J19" s="30">
        <v>0.33099999999999996</v>
      </c>
      <c r="K19" s="30">
        <v>0.14199999999999999</v>
      </c>
      <c r="L19" s="30">
        <v>0.111</v>
      </c>
      <c r="M19" s="30">
        <v>0.11599999999999999</v>
      </c>
      <c r="N19" s="30">
        <v>0.11199999999999999</v>
      </c>
      <c r="O19" s="30">
        <v>0.152</v>
      </c>
      <c r="P19" s="30">
        <v>6.7000000000000004E-2</v>
      </c>
      <c r="Q19" s="30">
        <v>9.8000000000000004E-2</v>
      </c>
      <c r="R19" s="30">
        <v>0.23899999999999999</v>
      </c>
      <c r="S19" s="30">
        <v>0.219</v>
      </c>
      <c r="T19" s="30">
        <v>0.221</v>
      </c>
      <c r="U19" s="30">
        <v>0.27700000000000002</v>
      </c>
      <c r="V19" s="30">
        <v>0.33</v>
      </c>
      <c r="X19" s="30">
        <f t="shared" si="5"/>
        <v>0.33099999999999996</v>
      </c>
      <c r="Y19" s="30">
        <f t="shared" si="0"/>
        <v>0.85799999999999998</v>
      </c>
      <c r="Z19" s="30">
        <f t="shared" si="0"/>
        <v>0.88900000000000001</v>
      </c>
      <c r="AA19" s="30">
        <f t="shared" si="0"/>
        <v>0.88400000000000001</v>
      </c>
      <c r="AB19" s="30">
        <f t="shared" si="0"/>
        <v>0.88800000000000001</v>
      </c>
      <c r="AC19" s="30">
        <f t="shared" si="0"/>
        <v>0.84799999999999998</v>
      </c>
      <c r="AD19" s="30">
        <f t="shared" si="0"/>
        <v>0.93300000000000005</v>
      </c>
      <c r="AE19" s="30">
        <f t="shared" si="0"/>
        <v>0.90200000000000002</v>
      </c>
      <c r="AF19" s="30">
        <f t="shared" si="0"/>
        <v>0.23899999999999999</v>
      </c>
      <c r="AG19" s="30">
        <f t="shared" si="0"/>
        <v>0.219</v>
      </c>
      <c r="AH19" s="30">
        <f t="shared" si="0"/>
        <v>0.221</v>
      </c>
      <c r="AI19" s="30">
        <f t="shared" si="0"/>
        <v>0.27700000000000002</v>
      </c>
      <c r="AJ19" s="30">
        <f t="shared" si="0"/>
        <v>0.33</v>
      </c>
    </row>
    <row r="20" spans="1:36" x14ac:dyDescent="0.35">
      <c r="A20" s="33" t="s">
        <v>11</v>
      </c>
      <c r="B20" s="34" t="s">
        <v>42</v>
      </c>
      <c r="C20" s="30">
        <f t="shared" si="1"/>
        <v>0.29649999999999999</v>
      </c>
      <c r="D20" s="30">
        <f t="shared" si="2"/>
        <v>0.34800000000000003</v>
      </c>
      <c r="E20" s="30">
        <f t="shared" si="3"/>
        <v>0.27066666666666667</v>
      </c>
      <c r="F20" s="53">
        <f t="shared" si="4"/>
        <v>0.91899999999999993</v>
      </c>
      <c r="G20" s="44"/>
      <c r="J20" s="30">
        <v>0.33099999999999996</v>
      </c>
      <c r="K20" s="30">
        <v>0.14099999999999999</v>
      </c>
      <c r="L20" s="30">
        <v>5.9000000000000004E-2</v>
      </c>
      <c r="M20" s="30">
        <v>6.5000000000000002E-2</v>
      </c>
      <c r="N20" s="30">
        <v>5.7999999999999996E-2</v>
      </c>
      <c r="O20" s="30">
        <v>0.11199999999999999</v>
      </c>
      <c r="P20" s="30">
        <v>5.2999999999999999E-2</v>
      </c>
      <c r="Q20" s="30">
        <v>7.9000000000000001E-2</v>
      </c>
      <c r="R20" s="30">
        <v>0.29600000000000004</v>
      </c>
      <c r="S20" s="30">
        <v>0.29499999999999998</v>
      </c>
      <c r="T20" s="30">
        <v>0.26200000000000001</v>
      </c>
      <c r="U20" s="30">
        <v>0.34800000000000003</v>
      </c>
      <c r="V20" s="30">
        <v>0.221</v>
      </c>
      <c r="X20" s="30">
        <f t="shared" si="5"/>
        <v>0.33099999999999996</v>
      </c>
      <c r="Y20" s="30">
        <f t="shared" si="0"/>
        <v>0.85899999999999999</v>
      </c>
      <c r="Z20" s="30">
        <f t="shared" si="0"/>
        <v>0.94099999999999995</v>
      </c>
      <c r="AA20" s="30">
        <f t="shared" si="0"/>
        <v>0.93500000000000005</v>
      </c>
      <c r="AB20" s="30">
        <f t="shared" si="0"/>
        <v>0.94199999999999995</v>
      </c>
      <c r="AC20" s="30">
        <f t="shared" si="0"/>
        <v>0.88800000000000001</v>
      </c>
      <c r="AD20" s="30">
        <f t="shared" si="0"/>
        <v>0.94699999999999995</v>
      </c>
      <c r="AE20" s="30">
        <f t="shared" si="0"/>
        <v>0.92100000000000004</v>
      </c>
      <c r="AF20" s="30">
        <f t="shared" si="0"/>
        <v>0.29600000000000004</v>
      </c>
      <c r="AG20" s="30">
        <f t="shared" si="0"/>
        <v>0.29499999999999998</v>
      </c>
      <c r="AH20" s="30">
        <f t="shared" si="0"/>
        <v>0.26200000000000001</v>
      </c>
      <c r="AI20" s="30">
        <f t="shared" si="0"/>
        <v>0.34800000000000003</v>
      </c>
      <c r="AJ20" s="30">
        <f t="shared" si="0"/>
        <v>0.221</v>
      </c>
    </row>
    <row r="21" spans="1:36" x14ac:dyDescent="0.35">
      <c r="A21" s="33" t="s">
        <v>12</v>
      </c>
      <c r="B21" s="34" t="s">
        <v>43</v>
      </c>
      <c r="C21" s="30">
        <f t="shared" si="1"/>
        <v>0.19500000000000001</v>
      </c>
      <c r="D21" s="30">
        <f t="shared" si="2"/>
        <v>0.22600000000000001</v>
      </c>
      <c r="E21" s="30">
        <f t="shared" si="3"/>
        <v>0.29233333333333333</v>
      </c>
      <c r="F21" s="53">
        <f t="shared" si="4"/>
        <v>0.89828571428571424</v>
      </c>
      <c r="G21" s="44"/>
      <c r="J21" s="30">
        <v>0.23600000000000002</v>
      </c>
      <c r="K21" s="30">
        <v>0.13200000000000001</v>
      </c>
      <c r="L21" s="30">
        <v>0.19399999999999998</v>
      </c>
      <c r="M21" s="30">
        <v>7.9000000000000001E-2</v>
      </c>
      <c r="N21" s="30">
        <v>6.0999999999999999E-2</v>
      </c>
      <c r="O21" s="30">
        <v>9.4E-2</v>
      </c>
      <c r="P21" s="30">
        <v>6.4000000000000001E-2</v>
      </c>
      <c r="Q21" s="30">
        <v>8.8000000000000009E-2</v>
      </c>
      <c r="R21" s="30">
        <v>0.22999999999999998</v>
      </c>
      <c r="S21" s="30">
        <v>0.47399999999999998</v>
      </c>
      <c r="T21" s="30">
        <v>0.15400000000000003</v>
      </c>
      <c r="U21" s="30">
        <v>0.22600000000000001</v>
      </c>
      <c r="V21" s="30">
        <v>0.17299999999999999</v>
      </c>
      <c r="X21" s="30">
        <f t="shared" si="5"/>
        <v>0.23600000000000002</v>
      </c>
      <c r="Y21" s="30">
        <f t="shared" si="0"/>
        <v>0.86799999999999999</v>
      </c>
      <c r="Z21" s="30">
        <f t="shared" si="0"/>
        <v>0.80600000000000005</v>
      </c>
      <c r="AA21" s="30">
        <f t="shared" si="0"/>
        <v>0.92100000000000004</v>
      </c>
      <c r="AB21" s="30">
        <f t="shared" si="0"/>
        <v>0.93900000000000006</v>
      </c>
      <c r="AC21" s="30">
        <f t="shared" si="0"/>
        <v>0.90600000000000003</v>
      </c>
      <c r="AD21" s="30">
        <f t="shared" si="0"/>
        <v>0.93599999999999994</v>
      </c>
      <c r="AE21" s="30">
        <f t="shared" si="0"/>
        <v>0.91200000000000003</v>
      </c>
      <c r="AF21" s="30">
        <f t="shared" si="0"/>
        <v>0.22999999999999998</v>
      </c>
      <c r="AG21" s="30">
        <f t="shared" si="0"/>
        <v>0.47399999999999998</v>
      </c>
      <c r="AH21" s="30">
        <f t="shared" si="0"/>
        <v>0.15400000000000003</v>
      </c>
      <c r="AI21" s="30">
        <f t="shared" si="0"/>
        <v>0.22600000000000001</v>
      </c>
      <c r="AJ21" s="30">
        <f t="shared" si="0"/>
        <v>0.17299999999999999</v>
      </c>
    </row>
    <row r="22" spans="1:36" x14ac:dyDescent="0.35">
      <c r="A22" s="33" t="s">
        <v>14</v>
      </c>
      <c r="B22" s="34" t="s">
        <v>44</v>
      </c>
      <c r="C22" s="30">
        <f t="shared" si="1"/>
        <v>0.128</v>
      </c>
      <c r="D22" s="30">
        <f t="shared" si="2"/>
        <v>0.13100000000000001</v>
      </c>
      <c r="E22" s="30">
        <f t="shared" si="3"/>
        <v>0.19766666666666666</v>
      </c>
      <c r="F22" s="53">
        <f t="shared" si="4"/>
        <v>0.88300000000000001</v>
      </c>
      <c r="G22" s="44"/>
      <c r="J22" s="30">
        <v>0.154</v>
      </c>
      <c r="K22" s="30">
        <v>0.156</v>
      </c>
      <c r="L22" s="30">
        <v>0.16300000000000001</v>
      </c>
      <c r="M22" s="30">
        <v>0.106</v>
      </c>
      <c r="N22" s="30">
        <v>0.105</v>
      </c>
      <c r="O22" s="30">
        <v>9.8000000000000004E-2</v>
      </c>
      <c r="P22" s="30">
        <v>6.8000000000000005E-2</v>
      </c>
      <c r="Q22" s="30">
        <v>0.12300000000000001</v>
      </c>
      <c r="R22" s="30">
        <v>0.13100000000000001</v>
      </c>
      <c r="S22" s="30">
        <v>0.26999999999999996</v>
      </c>
      <c r="T22" s="30">
        <v>0.10200000000000001</v>
      </c>
      <c r="U22" s="30">
        <v>0.13100000000000001</v>
      </c>
      <c r="V22" s="30">
        <v>0.192</v>
      </c>
      <c r="X22" s="30">
        <f t="shared" si="5"/>
        <v>0.154</v>
      </c>
      <c r="Y22" s="30">
        <f t="shared" si="0"/>
        <v>0.84399999999999997</v>
      </c>
      <c r="Z22" s="30">
        <f t="shared" si="0"/>
        <v>0.83699999999999997</v>
      </c>
      <c r="AA22" s="30">
        <f t="shared" si="0"/>
        <v>0.89400000000000002</v>
      </c>
      <c r="AB22" s="30">
        <f t="shared" si="0"/>
        <v>0.89500000000000002</v>
      </c>
      <c r="AC22" s="30">
        <f t="shared" si="0"/>
        <v>0.90200000000000002</v>
      </c>
      <c r="AD22" s="30">
        <f t="shared" si="0"/>
        <v>0.93199999999999994</v>
      </c>
      <c r="AE22" s="30">
        <f t="shared" si="0"/>
        <v>0.877</v>
      </c>
      <c r="AF22" s="30">
        <f t="shared" si="0"/>
        <v>0.13100000000000001</v>
      </c>
      <c r="AG22" s="30">
        <f t="shared" si="0"/>
        <v>0.26999999999999996</v>
      </c>
      <c r="AH22" s="30">
        <f t="shared" si="0"/>
        <v>0.10200000000000001</v>
      </c>
      <c r="AI22" s="30">
        <f t="shared" si="0"/>
        <v>0.13100000000000001</v>
      </c>
      <c r="AJ22" s="30">
        <f t="shared" si="0"/>
        <v>0.192</v>
      </c>
    </row>
    <row r="23" spans="1:36" x14ac:dyDescent="0.35">
      <c r="A23" s="33" t="s">
        <v>13</v>
      </c>
      <c r="B23" s="34" t="s">
        <v>45</v>
      </c>
      <c r="C23" s="30">
        <f t="shared" si="1"/>
        <v>9.0999999999999998E-2</v>
      </c>
      <c r="D23" s="30">
        <f t="shared" si="2"/>
        <v>0.16200000000000001</v>
      </c>
      <c r="E23" s="30">
        <f t="shared" si="3"/>
        <v>0.26400000000000001</v>
      </c>
      <c r="F23" s="53">
        <f t="shared" si="4"/>
        <v>0.88657142857142868</v>
      </c>
      <c r="G23" s="44"/>
      <c r="J23" s="30">
        <v>0.10900000000000001</v>
      </c>
      <c r="K23" s="30">
        <v>0.14000000000000001</v>
      </c>
      <c r="L23" s="30">
        <v>0.152</v>
      </c>
      <c r="M23" s="30">
        <v>6.9000000000000006E-2</v>
      </c>
      <c r="N23" s="30">
        <v>0.107</v>
      </c>
      <c r="O23" s="30">
        <v>0.114</v>
      </c>
      <c r="P23" s="30">
        <v>6.6000000000000003E-2</v>
      </c>
      <c r="Q23" s="30">
        <v>0.14599999999999999</v>
      </c>
      <c r="R23" s="30">
        <v>0.16300000000000001</v>
      </c>
      <c r="S23" s="30">
        <v>0.308</v>
      </c>
      <c r="T23" s="30">
        <v>7.2999999999999995E-2</v>
      </c>
      <c r="U23" s="30">
        <v>0.16200000000000001</v>
      </c>
      <c r="V23" s="30">
        <v>0.32100000000000001</v>
      </c>
      <c r="X23" s="30">
        <f t="shared" si="5"/>
        <v>0.10900000000000001</v>
      </c>
      <c r="Y23" s="30">
        <f t="shared" si="0"/>
        <v>0.86</v>
      </c>
      <c r="Z23" s="30">
        <f t="shared" si="0"/>
        <v>0.84799999999999998</v>
      </c>
      <c r="AA23" s="30">
        <f t="shared" si="0"/>
        <v>0.93100000000000005</v>
      </c>
      <c r="AB23" s="30">
        <f t="shared" si="0"/>
        <v>0.89300000000000002</v>
      </c>
      <c r="AC23" s="30">
        <f t="shared" si="0"/>
        <v>0.88600000000000001</v>
      </c>
      <c r="AD23" s="30">
        <f t="shared" si="0"/>
        <v>0.93399999999999994</v>
      </c>
      <c r="AE23" s="30">
        <f t="shared" si="0"/>
        <v>0.85399999999999998</v>
      </c>
      <c r="AF23" s="30">
        <f t="shared" si="0"/>
        <v>0.16300000000000001</v>
      </c>
      <c r="AG23" s="30">
        <f t="shared" si="0"/>
        <v>0.308</v>
      </c>
      <c r="AH23" s="30">
        <f t="shared" si="0"/>
        <v>7.2999999999999995E-2</v>
      </c>
      <c r="AI23" s="30">
        <f t="shared" si="0"/>
        <v>0.16200000000000001</v>
      </c>
      <c r="AJ23" s="30">
        <f t="shared" si="0"/>
        <v>0.32100000000000001</v>
      </c>
    </row>
    <row r="24" spans="1:36" x14ac:dyDescent="0.35">
      <c r="A24" s="33" t="s">
        <v>16</v>
      </c>
      <c r="B24" s="34" t="s">
        <v>46</v>
      </c>
      <c r="C24" s="30">
        <f t="shared" si="1"/>
        <v>0.59650000000000003</v>
      </c>
      <c r="D24" s="30">
        <f t="shared" si="2"/>
        <v>0.56099999999999994</v>
      </c>
      <c r="E24" s="30">
        <f t="shared" si="3"/>
        <v>0.49700000000000005</v>
      </c>
      <c r="F24" s="53">
        <f t="shared" si="4"/>
        <v>0.9215714285714286</v>
      </c>
      <c r="G24" s="44"/>
      <c r="J24" s="30">
        <v>0.68399999999999994</v>
      </c>
      <c r="K24" s="30">
        <v>7.0000000000000007E-2</v>
      </c>
      <c r="L24" s="30">
        <v>8.1000000000000003E-2</v>
      </c>
      <c r="M24" s="30">
        <v>8.4000000000000005E-2</v>
      </c>
      <c r="N24" s="30">
        <v>6.5000000000000002E-2</v>
      </c>
      <c r="O24" s="30">
        <v>0.114</v>
      </c>
      <c r="P24" s="30">
        <v>5.0999999999999997E-2</v>
      </c>
      <c r="Q24" s="30">
        <v>8.4000000000000005E-2</v>
      </c>
      <c r="R24" s="30">
        <v>0.55999999999999994</v>
      </c>
      <c r="S24" s="30">
        <v>0.65300000000000002</v>
      </c>
      <c r="T24" s="30">
        <v>0.50900000000000001</v>
      </c>
      <c r="U24" s="30">
        <v>0.56099999999999994</v>
      </c>
      <c r="V24" s="30">
        <v>0.27800000000000002</v>
      </c>
      <c r="X24" s="30">
        <f t="shared" si="5"/>
        <v>0.68399999999999994</v>
      </c>
      <c r="Y24" s="30">
        <f t="shared" si="5"/>
        <v>0.92999999999999994</v>
      </c>
      <c r="Z24" s="30">
        <f t="shared" si="5"/>
        <v>0.91900000000000004</v>
      </c>
      <c r="AA24" s="30">
        <f t="shared" si="5"/>
        <v>0.91600000000000004</v>
      </c>
      <c r="AB24" s="30">
        <f t="shared" si="5"/>
        <v>0.93500000000000005</v>
      </c>
      <c r="AC24" s="30">
        <f t="shared" si="5"/>
        <v>0.88600000000000001</v>
      </c>
      <c r="AD24" s="30">
        <f t="shared" si="5"/>
        <v>0.94899999999999995</v>
      </c>
      <c r="AE24" s="30">
        <f t="shared" si="5"/>
        <v>0.91600000000000004</v>
      </c>
      <c r="AF24" s="30">
        <f t="shared" si="5"/>
        <v>0.55999999999999994</v>
      </c>
      <c r="AG24" s="30">
        <f t="shared" si="5"/>
        <v>0.65300000000000002</v>
      </c>
      <c r="AH24" s="30">
        <f t="shared" si="5"/>
        <v>0.50900000000000001</v>
      </c>
      <c r="AI24" s="30">
        <f t="shared" si="5"/>
        <v>0.56099999999999994</v>
      </c>
      <c r="AJ24" s="30">
        <f t="shared" si="5"/>
        <v>0.27800000000000002</v>
      </c>
    </row>
    <row r="25" spans="1:36" x14ac:dyDescent="0.35">
      <c r="A25" s="36" t="s">
        <v>17</v>
      </c>
      <c r="B25" s="34" t="s">
        <v>47</v>
      </c>
      <c r="C25" s="30">
        <f t="shared" si="1"/>
        <v>0.17249999999999999</v>
      </c>
      <c r="D25" s="30">
        <f t="shared" si="2"/>
        <v>0.191</v>
      </c>
      <c r="E25" s="30">
        <f t="shared" si="3"/>
        <v>0.18933333333333335</v>
      </c>
      <c r="F25" s="53">
        <f t="shared" si="4"/>
        <v>0.88842857142857135</v>
      </c>
      <c r="G25" s="44"/>
      <c r="J25" s="30">
        <v>0.153</v>
      </c>
      <c r="K25" s="30">
        <v>0.13500000000000001</v>
      </c>
      <c r="L25" s="30">
        <v>0.115</v>
      </c>
      <c r="M25" s="30">
        <v>8.3000000000000004E-2</v>
      </c>
      <c r="N25" s="30">
        <v>0.12</v>
      </c>
      <c r="O25" s="30">
        <v>0.13300000000000001</v>
      </c>
      <c r="P25" s="30">
        <v>9.3000000000000013E-2</v>
      </c>
      <c r="Q25" s="30">
        <v>0.10199999999999999</v>
      </c>
      <c r="R25" s="30">
        <v>0.17799999999999999</v>
      </c>
      <c r="S25" s="30">
        <v>0.13500000000000001</v>
      </c>
      <c r="T25" s="30">
        <v>0.192</v>
      </c>
      <c r="U25" s="30">
        <v>0.191</v>
      </c>
      <c r="V25" s="30">
        <v>0.255</v>
      </c>
      <c r="X25" s="30">
        <f t="shared" si="5"/>
        <v>0.153</v>
      </c>
      <c r="Y25" s="30">
        <f t="shared" si="5"/>
        <v>0.86499999999999999</v>
      </c>
      <c r="Z25" s="30">
        <f t="shared" si="5"/>
        <v>0.88500000000000001</v>
      </c>
      <c r="AA25" s="30">
        <f t="shared" si="5"/>
        <v>0.91700000000000004</v>
      </c>
      <c r="AB25" s="30">
        <f t="shared" si="5"/>
        <v>0.88</v>
      </c>
      <c r="AC25" s="30">
        <f t="shared" si="5"/>
        <v>0.86699999999999999</v>
      </c>
      <c r="AD25" s="30">
        <f t="shared" si="5"/>
        <v>0.90700000000000003</v>
      </c>
      <c r="AE25" s="30">
        <f t="shared" si="5"/>
        <v>0.89800000000000002</v>
      </c>
      <c r="AF25" s="30">
        <f t="shared" si="5"/>
        <v>0.17799999999999999</v>
      </c>
      <c r="AG25" s="30">
        <f t="shared" si="5"/>
        <v>0.13500000000000001</v>
      </c>
      <c r="AH25" s="30">
        <f t="shared" si="5"/>
        <v>0.192</v>
      </c>
      <c r="AI25" s="30">
        <f t="shared" si="5"/>
        <v>0.191</v>
      </c>
      <c r="AJ25" s="30">
        <f t="shared" si="5"/>
        <v>0.255</v>
      </c>
    </row>
    <row r="26" spans="1:36" x14ac:dyDescent="0.35">
      <c r="A26" s="36"/>
      <c r="B26" s="34"/>
      <c r="C26" s="31"/>
      <c r="D26" s="31"/>
      <c r="E26" s="31"/>
      <c r="F26" s="31"/>
      <c r="G26" s="31"/>
      <c r="Q26" s="30"/>
      <c r="R26" s="30"/>
      <c r="U26" s="37"/>
      <c r="V26" s="37"/>
    </row>
    <row r="27" spans="1:36" x14ac:dyDescent="0.35">
      <c r="A27" s="36"/>
      <c r="B27" s="34"/>
      <c r="C27" s="31"/>
      <c r="D27" s="31"/>
      <c r="E27" s="31"/>
      <c r="F27" s="31"/>
      <c r="G27" s="31"/>
      <c r="U27" s="37"/>
      <c r="V27" s="37"/>
    </row>
    <row r="28" spans="1:36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36" x14ac:dyDescent="0.35">
      <c r="A29" s="36"/>
      <c r="B29" s="34"/>
      <c r="C29" s="31"/>
      <c r="D29" s="31"/>
      <c r="E29" s="31"/>
      <c r="F29" s="31"/>
      <c r="G29" s="31"/>
      <c r="J29" t="s">
        <v>25</v>
      </c>
      <c r="Q29" s="37"/>
      <c r="R29" s="37"/>
      <c r="S29" s="37"/>
      <c r="T29" s="37"/>
      <c r="U29" s="37"/>
      <c r="V29" s="37"/>
    </row>
    <row r="30" spans="1:36" x14ac:dyDescent="0.35">
      <c r="A30" s="36"/>
      <c r="B30" s="34"/>
      <c r="C30" s="31"/>
      <c r="D30" s="34"/>
      <c r="E30" s="34"/>
      <c r="F30" s="31"/>
      <c r="G30" s="31"/>
      <c r="Q30" s="37"/>
      <c r="R30" s="37"/>
      <c r="S30" s="37"/>
      <c r="T30" s="37"/>
      <c r="U30" s="37"/>
      <c r="V30" s="37"/>
    </row>
    <row r="31" spans="1:36" x14ac:dyDescent="0.35">
      <c r="A31" s="36"/>
      <c r="B31" s="34"/>
      <c r="C31" s="31"/>
      <c r="D31" s="34"/>
      <c r="E31" s="34"/>
      <c r="F31" s="31"/>
      <c r="G31" s="31"/>
      <c r="Q31" s="37"/>
      <c r="R31" s="37"/>
      <c r="S31" s="37"/>
      <c r="T31" s="37"/>
      <c r="U31" s="37"/>
      <c r="V31" s="37"/>
    </row>
    <row r="32" spans="1:36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34"/>
  <sheetViews>
    <sheetView workbookViewId="0">
      <selection activeCell="A8" sqref="A8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3" width="9.453125" customWidth="1"/>
    <col min="14" max="14" width="12.81640625" customWidth="1"/>
    <col min="15" max="16" width="9.453125" customWidth="1"/>
    <col min="17" max="22" width="9.453125" bestFit="1" customWidth="1"/>
    <col min="23" max="23" width="5.453125" customWidth="1"/>
    <col min="24" max="27" width="10.453125" bestFit="1" customWidth="1"/>
    <col min="28" max="28" width="13.1796875" customWidth="1"/>
    <col min="29" max="30" width="10.453125" bestFit="1" customWidth="1"/>
    <col min="31" max="31" width="10.1796875" customWidth="1"/>
  </cols>
  <sheetData>
    <row r="1" spans="1:36" x14ac:dyDescent="0.35">
      <c r="C1" s="1" t="s">
        <v>18</v>
      </c>
      <c r="J1" s="1" t="s">
        <v>19</v>
      </c>
      <c r="K1" s="1"/>
      <c r="L1" s="1"/>
      <c r="M1" s="1"/>
      <c r="N1" s="1"/>
      <c r="O1" s="1"/>
      <c r="P1" s="1"/>
      <c r="X1" s="1" t="s">
        <v>20</v>
      </c>
    </row>
    <row r="2" spans="1:3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158</v>
      </c>
      <c r="L2" s="38" t="s">
        <v>159</v>
      </c>
      <c r="M2" s="38" t="s">
        <v>164</v>
      </c>
      <c r="N2" s="38" t="s">
        <v>166</v>
      </c>
      <c r="O2" s="38" t="s">
        <v>160</v>
      </c>
      <c r="P2" s="38" t="s">
        <v>161</v>
      </c>
      <c r="Q2" s="38" t="s">
        <v>162</v>
      </c>
      <c r="R2" s="38" t="s">
        <v>50</v>
      </c>
      <c r="S2" s="38" t="s">
        <v>51</v>
      </c>
      <c r="T2" s="38" t="s">
        <v>52</v>
      </c>
      <c r="U2" s="38" t="s">
        <v>53</v>
      </c>
      <c r="V2" s="38" t="s">
        <v>54</v>
      </c>
      <c r="W2" s="39"/>
      <c r="X2" s="38" t="s">
        <v>48</v>
      </c>
      <c r="Y2" s="38" t="s">
        <v>158</v>
      </c>
      <c r="Z2" s="38" t="s">
        <v>159</v>
      </c>
      <c r="AA2" s="38" t="s">
        <v>164</v>
      </c>
      <c r="AB2" s="38" t="s">
        <v>166</v>
      </c>
      <c r="AC2" s="38" t="s">
        <v>160</v>
      </c>
      <c r="AD2" s="38" t="s">
        <v>161</v>
      </c>
      <c r="AE2" s="38" t="s">
        <v>162</v>
      </c>
      <c r="AF2" s="38" t="s">
        <v>50</v>
      </c>
      <c r="AG2" s="38" t="s">
        <v>51</v>
      </c>
      <c r="AH2" s="38" t="s">
        <v>52</v>
      </c>
      <c r="AI2" s="38" t="s">
        <v>53</v>
      </c>
      <c r="AJ2" s="38" t="s">
        <v>54</v>
      </c>
    </row>
    <row r="3" spans="1:3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</row>
    <row r="4" spans="1:3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</row>
    <row r="5" spans="1:3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X5" s="41">
        <v>1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</row>
    <row r="6" spans="1:3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30</v>
      </c>
      <c r="O6" s="41" t="s">
        <v>30</v>
      </c>
      <c r="P6" s="41" t="s">
        <v>30</v>
      </c>
      <c r="Q6" s="41" t="s">
        <v>30</v>
      </c>
      <c r="R6" s="41" t="s">
        <v>29</v>
      </c>
      <c r="S6" s="41" t="s">
        <v>29</v>
      </c>
      <c r="T6" s="41" t="s">
        <v>27</v>
      </c>
      <c r="U6" s="41" t="s">
        <v>28</v>
      </c>
      <c r="V6" s="41" t="s">
        <v>29</v>
      </c>
      <c r="X6" s="41" t="s">
        <v>27</v>
      </c>
      <c r="Y6" s="41" t="s">
        <v>30</v>
      </c>
      <c r="Z6" s="41" t="s">
        <v>30</v>
      </c>
      <c r="AA6" s="41" t="s">
        <v>30</v>
      </c>
      <c r="AB6" s="41" t="s">
        <v>30</v>
      </c>
      <c r="AC6" s="41" t="s">
        <v>30</v>
      </c>
      <c r="AD6" s="41" t="s">
        <v>30</v>
      </c>
      <c r="AE6" s="41" t="s">
        <v>30</v>
      </c>
      <c r="AF6" s="41" t="s">
        <v>29</v>
      </c>
      <c r="AG6" s="41" t="s">
        <v>29</v>
      </c>
      <c r="AH6" s="41" t="s">
        <v>27</v>
      </c>
      <c r="AI6" s="41" t="s">
        <v>28</v>
      </c>
      <c r="AJ6" s="41" t="s">
        <v>29</v>
      </c>
    </row>
    <row r="7" spans="1:36" x14ac:dyDescent="0.35">
      <c r="A7" t="s">
        <v>169</v>
      </c>
      <c r="B7" t="s">
        <v>170</v>
      </c>
      <c r="C7" s="32" t="s">
        <v>175</v>
      </c>
      <c r="D7" s="32" t="s">
        <v>176</v>
      </c>
      <c r="E7" s="32" t="s">
        <v>177</v>
      </c>
      <c r="F7" s="32" t="s">
        <v>178</v>
      </c>
    </row>
    <row r="8" spans="1:36" x14ac:dyDescent="0.35">
      <c r="A8" s="33" t="s">
        <v>0</v>
      </c>
      <c r="B8" s="34" t="s">
        <v>31</v>
      </c>
      <c r="C8" s="30">
        <f>AVERAGE(X8,AH8)</f>
        <v>0.26350000000000001</v>
      </c>
      <c r="D8" s="30">
        <f>+AI8</f>
        <v>0.224</v>
      </c>
      <c r="E8" s="30">
        <f>AVERAGE(AF8,AG8,AJ8)</f>
        <v>0.28899999999999998</v>
      </c>
      <c r="F8" s="53">
        <f>IF(ISNUMBER(AVERAGE(Y8:AE8)),AVERAGE(Y8:AE8),"..")</f>
        <v>0.60285714285714287</v>
      </c>
      <c r="G8" s="44"/>
      <c r="J8">
        <v>0.27100000000000002</v>
      </c>
      <c r="K8" s="30">
        <v>0.53400000000000003</v>
      </c>
      <c r="L8" s="30">
        <v>0.45999999999999996</v>
      </c>
      <c r="M8" s="30">
        <v>0.26200000000000001</v>
      </c>
      <c r="N8" s="30">
        <v>0.38500000000000001</v>
      </c>
      <c r="O8" s="30">
        <v>0.41399999999999998</v>
      </c>
      <c r="P8" s="30">
        <v>0.29700000000000004</v>
      </c>
      <c r="Q8" s="30">
        <v>0.42800000000000005</v>
      </c>
      <c r="R8" s="30">
        <v>0.23599999999999999</v>
      </c>
      <c r="S8" s="30">
        <v>0.38400000000000001</v>
      </c>
      <c r="T8" s="30">
        <v>0.25600000000000001</v>
      </c>
      <c r="U8" s="30">
        <v>0.224</v>
      </c>
      <c r="V8" s="30">
        <v>0.247</v>
      </c>
      <c r="X8" s="30">
        <f>IF(ISNUMBER(J8)=TRUE,X$5*(J8-X$4)/(X$3-X$4)+(1-X$5)*(1-(J8-X$4)/(X$3-X$4)),"..")</f>
        <v>0.27100000000000002</v>
      </c>
      <c r="Y8" s="30">
        <f t="shared" ref="Y8:AJ8" si="0">IF(ISNUMBER(K8)=TRUE,Y$5*(K8-Y$4)/(Y$3-Y$4)+(1-Y$5)*(1-(K8-Y$4)/(Y$3-Y$4)),"..")</f>
        <v>0.46599999999999997</v>
      </c>
      <c r="Z8" s="30">
        <f t="shared" si="0"/>
        <v>0.54</v>
      </c>
      <c r="AA8" s="30">
        <f t="shared" si="0"/>
        <v>0.73799999999999999</v>
      </c>
      <c r="AB8" s="30">
        <f t="shared" si="0"/>
        <v>0.61499999999999999</v>
      </c>
      <c r="AC8" s="30">
        <f t="shared" si="0"/>
        <v>0.58600000000000008</v>
      </c>
      <c r="AD8" s="30">
        <f t="shared" si="0"/>
        <v>0.70299999999999996</v>
      </c>
      <c r="AE8" s="30">
        <f t="shared" si="0"/>
        <v>0.57199999999999995</v>
      </c>
      <c r="AF8" s="30">
        <f t="shared" si="0"/>
        <v>0.23599999999999999</v>
      </c>
      <c r="AG8" s="30">
        <f t="shared" si="0"/>
        <v>0.38400000000000001</v>
      </c>
      <c r="AH8" s="30">
        <f t="shared" si="0"/>
        <v>0.25600000000000001</v>
      </c>
      <c r="AI8" s="30">
        <f t="shared" si="0"/>
        <v>0.224</v>
      </c>
      <c r="AJ8" s="30">
        <f t="shared" si="0"/>
        <v>0.247</v>
      </c>
    </row>
    <row r="9" spans="1:36" x14ac:dyDescent="0.35">
      <c r="A9" s="33" t="s">
        <v>1</v>
      </c>
      <c r="B9" s="34" t="s">
        <v>32</v>
      </c>
      <c r="C9" s="30">
        <f t="shared" ref="C9:C25" si="1">AVERAGE(X9,AH9)</f>
        <v>0.27300000000000002</v>
      </c>
      <c r="D9" s="30">
        <f t="shared" ref="D9:D25" si="2">+AI9</f>
        <v>0.33200000000000002</v>
      </c>
      <c r="E9" s="30">
        <f t="shared" ref="E9:E25" si="3">AVERAGE(AF9,AG9,AJ9)</f>
        <v>0.21533333333333329</v>
      </c>
      <c r="F9" s="53">
        <f t="shared" ref="F9:F25" si="4">IF(ISNUMBER(AVERAGE(Y9:AE9)),AVERAGE(Y9:AE9),"..")</f>
        <v>0.58614285714285708</v>
      </c>
      <c r="G9" s="44"/>
      <c r="J9">
        <v>0.26200000000000001</v>
      </c>
      <c r="K9" s="30">
        <v>0.42400000000000004</v>
      </c>
      <c r="L9" s="30">
        <v>0.41000000000000003</v>
      </c>
      <c r="M9" s="30">
        <v>0.34799999999999998</v>
      </c>
      <c r="N9" s="30">
        <v>0.42899999999999999</v>
      </c>
      <c r="O9" s="30">
        <v>0.505</v>
      </c>
      <c r="P9" s="30">
        <v>0.34099999999999997</v>
      </c>
      <c r="Q9" s="30">
        <v>0.44</v>
      </c>
      <c r="R9" s="30">
        <v>0.22499999999999998</v>
      </c>
      <c r="S9" s="30">
        <v>0.22999999999999998</v>
      </c>
      <c r="T9" s="30">
        <v>0.28400000000000003</v>
      </c>
      <c r="U9" s="30">
        <v>0.33200000000000002</v>
      </c>
      <c r="V9" s="30">
        <v>0.191</v>
      </c>
      <c r="X9" s="30">
        <f t="shared" ref="X9:X25" si="5">IF(ISNUMBER(J9)=TRUE,X$5*(J9-X$4)/(X$3-X$4)+(1-X$5)*(1-(J9-X$4)/(X$3-X$4)),"..")</f>
        <v>0.26200000000000001</v>
      </c>
      <c r="Y9" s="30">
        <f t="shared" ref="Y9:Y25" si="6">IF(ISNUMBER(K9)=TRUE,Y$5*(K9-Y$4)/(Y$3-Y$4)+(1-Y$5)*(1-(K9-Y$4)/(Y$3-Y$4)),"..")</f>
        <v>0.57599999999999996</v>
      </c>
      <c r="Z9" s="30">
        <f t="shared" ref="Z9:Z25" si="7">IF(ISNUMBER(L9)=TRUE,Z$5*(L9-Z$4)/(Z$3-Z$4)+(1-Z$5)*(1-(L9-Z$4)/(Z$3-Z$4)),"..")</f>
        <v>0.59</v>
      </c>
      <c r="AA9" s="30">
        <f t="shared" ref="AA9:AA25" si="8">IF(ISNUMBER(M9)=TRUE,AA$5*(M9-AA$4)/(AA$3-AA$4)+(1-AA$5)*(1-(M9-AA$4)/(AA$3-AA$4)),"..")</f>
        <v>0.65200000000000002</v>
      </c>
      <c r="AB9" s="30">
        <f t="shared" ref="AB9:AB25" si="9">IF(ISNUMBER(N9)=TRUE,AB$5*(N9-AB$4)/(AB$3-AB$4)+(1-AB$5)*(1-(N9-AB$4)/(AB$3-AB$4)),"..")</f>
        <v>0.57099999999999995</v>
      </c>
      <c r="AC9" s="30">
        <f t="shared" ref="AC9:AC25" si="10">IF(ISNUMBER(O9)=TRUE,AC$5*(O9-AC$4)/(AC$3-AC$4)+(1-AC$5)*(1-(O9-AC$4)/(AC$3-AC$4)),"..")</f>
        <v>0.495</v>
      </c>
      <c r="AD9" s="30">
        <f t="shared" ref="AD9:AD25" si="11">IF(ISNUMBER(P9)=TRUE,AD$5*(P9-AD$4)/(AD$3-AD$4)+(1-AD$5)*(1-(P9-AD$4)/(AD$3-AD$4)),"..")</f>
        <v>0.65900000000000003</v>
      </c>
      <c r="AE9" s="30">
        <f t="shared" ref="AE9:AE25" si="12">IF(ISNUMBER(Q9)=TRUE,AE$5*(Q9-AE$4)/(AE$3-AE$4)+(1-AE$5)*(1-(Q9-AE$4)/(AE$3-AE$4)),"..")</f>
        <v>0.56000000000000005</v>
      </c>
      <c r="AF9" s="30">
        <f t="shared" ref="AF9:AF25" si="13">IF(ISNUMBER(R9)=TRUE,AF$5*(R9-AF$4)/(AF$3-AF$4)+(1-AF$5)*(1-(R9-AF$4)/(AF$3-AF$4)),"..")</f>
        <v>0.22499999999999998</v>
      </c>
      <c r="AG9" s="30">
        <f t="shared" ref="AG9:AG25" si="14">IF(ISNUMBER(S9)=TRUE,AG$5*(S9-AG$4)/(AG$3-AG$4)+(1-AG$5)*(1-(S9-AG$4)/(AG$3-AG$4)),"..")</f>
        <v>0.22999999999999998</v>
      </c>
      <c r="AH9" s="30">
        <f t="shared" ref="AH9:AH25" si="15">IF(ISNUMBER(T9)=TRUE,AH$5*(T9-AH$4)/(AH$3-AH$4)+(1-AH$5)*(1-(T9-AH$4)/(AH$3-AH$4)),"..")</f>
        <v>0.28400000000000003</v>
      </c>
      <c r="AI9" s="30">
        <f t="shared" ref="AI9:AI25" si="16">IF(ISNUMBER(U9)=TRUE,AI$5*(U9-AI$4)/(AI$3-AI$4)+(1-AI$5)*(1-(U9-AI$4)/(AI$3-AI$4)),"..")</f>
        <v>0.33200000000000002</v>
      </c>
      <c r="AJ9" s="30">
        <f t="shared" ref="AJ9:AJ25" si="17">IF(ISNUMBER(V9)=TRUE,AJ$5*(V9-AJ$4)/(AJ$3-AJ$4)+(1-AJ$5)*(1-(V9-AJ$4)/(AJ$3-AJ$4)),"..")</f>
        <v>0.191</v>
      </c>
    </row>
    <row r="10" spans="1:36" x14ac:dyDescent="0.35">
      <c r="A10" s="33" t="s">
        <v>2</v>
      </c>
      <c r="B10" s="34" t="s">
        <v>33</v>
      </c>
      <c r="C10" s="30">
        <f t="shared" si="1"/>
        <v>0.10450000000000001</v>
      </c>
      <c r="D10" s="30">
        <f t="shared" si="2"/>
        <v>7.1000000000000008E-2</v>
      </c>
      <c r="E10" s="30">
        <f t="shared" si="3"/>
        <v>0.32166666666666666</v>
      </c>
      <c r="F10" s="53">
        <f t="shared" si="4"/>
        <v>0.5872857142857143</v>
      </c>
      <c r="G10" s="44"/>
      <c r="J10">
        <v>8.6999999999999994E-2</v>
      </c>
      <c r="K10" s="30">
        <v>0.62</v>
      </c>
      <c r="L10" s="30">
        <v>0.59299999999999997</v>
      </c>
      <c r="M10" s="30">
        <v>0.26999999999999996</v>
      </c>
      <c r="N10" s="30">
        <v>0.56400000000000006</v>
      </c>
      <c r="O10" s="30">
        <v>0.27299999999999996</v>
      </c>
      <c r="P10" s="30">
        <v>0.28599999999999998</v>
      </c>
      <c r="Q10" s="30">
        <v>0.28300000000000003</v>
      </c>
      <c r="R10" s="30">
        <v>0.32799999999999996</v>
      </c>
      <c r="S10" s="30">
        <v>0.47099999999999997</v>
      </c>
      <c r="T10" s="30">
        <v>0.12200000000000001</v>
      </c>
      <c r="U10" s="30">
        <v>7.1000000000000008E-2</v>
      </c>
      <c r="V10" s="30">
        <v>0.16600000000000001</v>
      </c>
      <c r="X10" s="30">
        <f t="shared" si="5"/>
        <v>8.6999999999999994E-2</v>
      </c>
      <c r="Y10" s="30">
        <f t="shared" si="6"/>
        <v>0.38</v>
      </c>
      <c r="Z10" s="30">
        <f t="shared" si="7"/>
        <v>0.40700000000000003</v>
      </c>
      <c r="AA10" s="30">
        <f t="shared" si="8"/>
        <v>0.73</v>
      </c>
      <c r="AB10" s="30">
        <f t="shared" si="9"/>
        <v>0.43599999999999994</v>
      </c>
      <c r="AC10" s="30">
        <f t="shared" si="10"/>
        <v>0.72700000000000009</v>
      </c>
      <c r="AD10" s="30">
        <f t="shared" si="11"/>
        <v>0.71399999999999997</v>
      </c>
      <c r="AE10" s="30">
        <f t="shared" si="12"/>
        <v>0.71699999999999997</v>
      </c>
      <c r="AF10" s="30">
        <f t="shared" si="13"/>
        <v>0.32799999999999996</v>
      </c>
      <c r="AG10" s="30">
        <f t="shared" si="14"/>
        <v>0.47099999999999997</v>
      </c>
      <c r="AH10" s="30">
        <f t="shared" si="15"/>
        <v>0.12200000000000001</v>
      </c>
      <c r="AI10" s="30">
        <f t="shared" si="16"/>
        <v>7.1000000000000008E-2</v>
      </c>
      <c r="AJ10" s="30">
        <f t="shared" si="17"/>
        <v>0.16600000000000001</v>
      </c>
    </row>
    <row r="11" spans="1:36" x14ac:dyDescent="0.35">
      <c r="A11" s="33" t="s">
        <v>3</v>
      </c>
      <c r="B11" s="34" t="s">
        <v>34</v>
      </c>
      <c r="C11" s="30">
        <f t="shared" si="1"/>
        <v>0.29849999999999999</v>
      </c>
      <c r="D11" s="30">
        <f t="shared" si="2"/>
        <v>0.37799999999999995</v>
      </c>
      <c r="E11" s="30">
        <f t="shared" si="3"/>
        <v>0.32200000000000001</v>
      </c>
      <c r="F11" s="53">
        <f t="shared" si="4"/>
        <v>0.63914285714285712</v>
      </c>
      <c r="G11" s="44"/>
      <c r="J11">
        <v>0.42199999999999993</v>
      </c>
      <c r="K11" s="30">
        <v>0.317</v>
      </c>
      <c r="L11" s="30">
        <v>0.44000000000000006</v>
      </c>
      <c r="M11" s="30">
        <v>0.32</v>
      </c>
      <c r="N11" s="30">
        <v>0.41300000000000003</v>
      </c>
      <c r="O11" s="30">
        <v>0.35</v>
      </c>
      <c r="P11" s="30">
        <v>0.32500000000000001</v>
      </c>
      <c r="Q11" s="30">
        <v>0.36099999999999999</v>
      </c>
      <c r="R11" s="30">
        <v>0.255</v>
      </c>
      <c r="S11" s="30">
        <v>0.47799999999999998</v>
      </c>
      <c r="T11" s="30">
        <v>0.17500000000000002</v>
      </c>
      <c r="U11" s="30">
        <v>0.37799999999999995</v>
      </c>
      <c r="V11" s="30">
        <v>0.23299999999999998</v>
      </c>
      <c r="X11" s="30">
        <f t="shared" si="5"/>
        <v>0.42199999999999993</v>
      </c>
      <c r="Y11" s="30">
        <f t="shared" si="6"/>
        <v>0.68300000000000005</v>
      </c>
      <c r="Z11" s="30">
        <f t="shared" si="7"/>
        <v>0.55999999999999994</v>
      </c>
      <c r="AA11" s="30">
        <f t="shared" si="8"/>
        <v>0.67999999999999994</v>
      </c>
      <c r="AB11" s="30">
        <f t="shared" si="9"/>
        <v>0.58699999999999997</v>
      </c>
      <c r="AC11" s="30">
        <f t="shared" si="10"/>
        <v>0.65</v>
      </c>
      <c r="AD11" s="30">
        <f t="shared" si="11"/>
        <v>0.67500000000000004</v>
      </c>
      <c r="AE11" s="30">
        <f t="shared" si="12"/>
        <v>0.63900000000000001</v>
      </c>
      <c r="AF11" s="30">
        <f t="shared" si="13"/>
        <v>0.255</v>
      </c>
      <c r="AG11" s="30">
        <f t="shared" si="14"/>
        <v>0.47799999999999998</v>
      </c>
      <c r="AH11" s="30">
        <f t="shared" si="15"/>
        <v>0.17500000000000002</v>
      </c>
      <c r="AI11" s="30">
        <f t="shared" si="16"/>
        <v>0.37799999999999995</v>
      </c>
      <c r="AJ11" s="30">
        <f t="shared" si="17"/>
        <v>0.23299999999999998</v>
      </c>
    </row>
    <row r="12" spans="1:36" x14ac:dyDescent="0.35">
      <c r="A12" s="33" t="s">
        <v>4</v>
      </c>
      <c r="B12" s="34" t="s">
        <v>35</v>
      </c>
      <c r="C12" s="30">
        <f t="shared" si="1"/>
        <v>0.22650000000000001</v>
      </c>
      <c r="D12" s="30">
        <f t="shared" si="2"/>
        <v>0.219</v>
      </c>
      <c r="E12" s="30">
        <f t="shared" si="3"/>
        <v>0.29099999999999998</v>
      </c>
      <c r="F12" s="53">
        <f t="shared" si="4"/>
        <v>0.56957142857142862</v>
      </c>
      <c r="G12" s="44"/>
      <c r="J12">
        <v>0.254</v>
      </c>
      <c r="K12" s="30">
        <v>0.45999999999999996</v>
      </c>
      <c r="L12" s="30">
        <v>0.50900000000000001</v>
      </c>
      <c r="M12" s="30">
        <v>0.40800000000000003</v>
      </c>
      <c r="N12" s="30">
        <v>0.46400000000000002</v>
      </c>
      <c r="O12" s="30">
        <v>0.39399999999999996</v>
      </c>
      <c r="P12" s="30">
        <v>0.36299999999999999</v>
      </c>
      <c r="Q12" s="30">
        <v>0.41500000000000004</v>
      </c>
      <c r="R12" s="30">
        <v>0.23400000000000001</v>
      </c>
      <c r="S12" s="30">
        <v>0.47299999999999998</v>
      </c>
      <c r="T12" s="30">
        <v>0.19900000000000001</v>
      </c>
      <c r="U12" s="30">
        <v>0.219</v>
      </c>
      <c r="V12" s="30">
        <v>0.16600000000000001</v>
      </c>
      <c r="X12" s="30">
        <f t="shared" si="5"/>
        <v>0.254</v>
      </c>
      <c r="Y12" s="30">
        <f t="shared" si="6"/>
        <v>0.54</v>
      </c>
      <c r="Z12" s="30">
        <f t="shared" si="7"/>
        <v>0.49099999999999999</v>
      </c>
      <c r="AA12" s="30">
        <f t="shared" si="8"/>
        <v>0.59199999999999997</v>
      </c>
      <c r="AB12" s="30">
        <f t="shared" si="9"/>
        <v>0.53600000000000003</v>
      </c>
      <c r="AC12" s="30">
        <f t="shared" si="10"/>
        <v>0.60600000000000009</v>
      </c>
      <c r="AD12" s="30">
        <f t="shared" si="11"/>
        <v>0.63700000000000001</v>
      </c>
      <c r="AE12" s="30">
        <f t="shared" si="12"/>
        <v>0.58499999999999996</v>
      </c>
      <c r="AF12" s="30">
        <f t="shared" si="13"/>
        <v>0.23400000000000001</v>
      </c>
      <c r="AG12" s="30">
        <f t="shared" si="14"/>
        <v>0.47299999999999998</v>
      </c>
      <c r="AH12" s="30">
        <f t="shared" si="15"/>
        <v>0.19900000000000001</v>
      </c>
      <c r="AI12" s="30">
        <f t="shared" si="16"/>
        <v>0.219</v>
      </c>
      <c r="AJ12" s="30">
        <f t="shared" si="17"/>
        <v>0.16600000000000001</v>
      </c>
    </row>
    <row r="13" spans="1:36" x14ac:dyDescent="0.35">
      <c r="A13" s="33" t="s">
        <v>5</v>
      </c>
      <c r="B13" s="34" t="s">
        <v>36</v>
      </c>
      <c r="C13" s="30">
        <f t="shared" si="1"/>
        <v>0.36050000000000004</v>
      </c>
      <c r="D13" s="30">
        <f t="shared" si="2"/>
        <v>0.33200000000000002</v>
      </c>
      <c r="E13" s="30">
        <f t="shared" si="3"/>
        <v>0.40500000000000003</v>
      </c>
      <c r="F13" s="53">
        <f t="shared" si="4"/>
        <v>0.72928571428571431</v>
      </c>
      <c r="G13" s="44"/>
      <c r="J13">
        <v>0.45400000000000007</v>
      </c>
      <c r="K13" s="30">
        <v>0.28600000000000003</v>
      </c>
      <c r="L13" s="30">
        <v>0.32900000000000001</v>
      </c>
      <c r="M13" s="30">
        <v>0.23499999999999999</v>
      </c>
      <c r="N13" s="30">
        <v>0.30900000000000005</v>
      </c>
      <c r="O13" s="30">
        <v>0.28300000000000003</v>
      </c>
      <c r="P13" s="30">
        <v>0.22200000000000003</v>
      </c>
      <c r="Q13" s="30">
        <v>0.23100000000000001</v>
      </c>
      <c r="R13" s="30">
        <v>0.49099999999999999</v>
      </c>
      <c r="S13" s="30">
        <v>0.50900000000000001</v>
      </c>
      <c r="T13" s="30">
        <v>0.26700000000000002</v>
      </c>
      <c r="U13" s="30">
        <v>0.33200000000000002</v>
      </c>
      <c r="V13" s="30">
        <v>0.215</v>
      </c>
      <c r="X13" s="30">
        <f t="shared" si="5"/>
        <v>0.45400000000000007</v>
      </c>
      <c r="Y13" s="30">
        <f t="shared" si="6"/>
        <v>0.71399999999999997</v>
      </c>
      <c r="Z13" s="30">
        <f t="shared" si="7"/>
        <v>0.67100000000000004</v>
      </c>
      <c r="AA13" s="30">
        <f t="shared" si="8"/>
        <v>0.76500000000000001</v>
      </c>
      <c r="AB13" s="30">
        <f t="shared" si="9"/>
        <v>0.69099999999999995</v>
      </c>
      <c r="AC13" s="30">
        <f t="shared" si="10"/>
        <v>0.71699999999999997</v>
      </c>
      <c r="AD13" s="30">
        <f t="shared" si="11"/>
        <v>0.77800000000000002</v>
      </c>
      <c r="AE13" s="30">
        <f t="shared" si="12"/>
        <v>0.76900000000000002</v>
      </c>
      <c r="AF13" s="30">
        <f t="shared" si="13"/>
        <v>0.49099999999999999</v>
      </c>
      <c r="AG13" s="30">
        <f t="shared" si="14"/>
        <v>0.50900000000000001</v>
      </c>
      <c r="AH13" s="30">
        <f t="shared" si="15"/>
        <v>0.26700000000000002</v>
      </c>
      <c r="AI13" s="30">
        <f t="shared" si="16"/>
        <v>0.33200000000000002</v>
      </c>
      <c r="AJ13" s="30">
        <f t="shared" si="17"/>
        <v>0.215</v>
      </c>
    </row>
    <row r="14" spans="1:36" x14ac:dyDescent="0.35">
      <c r="A14" s="33" t="s">
        <v>6</v>
      </c>
      <c r="B14" s="34" t="s">
        <v>139</v>
      </c>
      <c r="C14" s="30">
        <f t="shared" si="1"/>
        <v>0.20849999999999999</v>
      </c>
      <c r="D14" s="30">
        <f t="shared" si="2"/>
        <v>0.219</v>
      </c>
      <c r="E14" s="30">
        <f t="shared" si="3"/>
        <v>0.22500000000000001</v>
      </c>
      <c r="F14" s="53">
        <f t="shared" si="4"/>
        <v>0.49899999999999994</v>
      </c>
      <c r="G14" s="44"/>
      <c r="J14">
        <v>0.219</v>
      </c>
      <c r="K14" s="30">
        <v>0.54500000000000004</v>
      </c>
      <c r="L14" s="30">
        <v>0.55100000000000005</v>
      </c>
      <c r="M14" s="30">
        <v>0.34299999999999997</v>
      </c>
      <c r="N14" s="30">
        <v>0.49099999999999999</v>
      </c>
      <c r="O14" s="30">
        <v>0.57600000000000007</v>
      </c>
      <c r="P14" s="30">
        <v>0.48199999999999998</v>
      </c>
      <c r="Q14" s="30">
        <v>0.51900000000000002</v>
      </c>
      <c r="R14" s="30">
        <v>0.20700000000000002</v>
      </c>
      <c r="S14" s="30">
        <v>0.23799999999999999</v>
      </c>
      <c r="T14" s="30">
        <v>0.19799999999999998</v>
      </c>
      <c r="U14" s="30">
        <v>0.219</v>
      </c>
      <c r="V14" s="30">
        <v>0.23</v>
      </c>
      <c r="X14" s="30">
        <f t="shared" si="5"/>
        <v>0.219</v>
      </c>
      <c r="Y14" s="30">
        <f t="shared" si="6"/>
        <v>0.45499999999999996</v>
      </c>
      <c r="Z14" s="30">
        <f t="shared" si="7"/>
        <v>0.44899999999999995</v>
      </c>
      <c r="AA14" s="30">
        <f t="shared" si="8"/>
        <v>0.65700000000000003</v>
      </c>
      <c r="AB14" s="30">
        <f t="shared" si="9"/>
        <v>0.50900000000000001</v>
      </c>
      <c r="AC14" s="30">
        <f t="shared" si="10"/>
        <v>0.42399999999999993</v>
      </c>
      <c r="AD14" s="30">
        <f t="shared" si="11"/>
        <v>0.51800000000000002</v>
      </c>
      <c r="AE14" s="30">
        <f t="shared" si="12"/>
        <v>0.48099999999999998</v>
      </c>
      <c r="AF14" s="30">
        <f t="shared" si="13"/>
        <v>0.20700000000000002</v>
      </c>
      <c r="AG14" s="30">
        <f t="shared" si="14"/>
        <v>0.23799999999999999</v>
      </c>
      <c r="AH14" s="30">
        <f t="shared" si="15"/>
        <v>0.19799999999999998</v>
      </c>
      <c r="AI14" s="30">
        <f t="shared" si="16"/>
        <v>0.219</v>
      </c>
      <c r="AJ14" s="30">
        <f t="shared" si="17"/>
        <v>0.23</v>
      </c>
    </row>
    <row r="15" spans="1:36" x14ac:dyDescent="0.35">
      <c r="A15" s="33" t="s">
        <v>7</v>
      </c>
      <c r="B15" s="34" t="s">
        <v>37</v>
      </c>
      <c r="C15" s="30">
        <f t="shared" si="1"/>
        <v>0.3</v>
      </c>
      <c r="D15" s="30">
        <f t="shared" si="2"/>
        <v>0.248</v>
      </c>
      <c r="E15" s="30">
        <f t="shared" si="3"/>
        <v>0.27899999999999997</v>
      </c>
      <c r="F15" s="53">
        <f t="shared" si="4"/>
        <v>0.44442857142857145</v>
      </c>
      <c r="G15" s="44"/>
      <c r="J15">
        <v>0.35499999999999998</v>
      </c>
      <c r="K15" s="30">
        <v>0.48599999999999999</v>
      </c>
      <c r="L15" s="30">
        <v>0.58200000000000007</v>
      </c>
      <c r="M15" s="30">
        <v>0.54199999999999993</v>
      </c>
      <c r="N15" s="30">
        <v>0.59399999999999997</v>
      </c>
      <c r="O15" s="30">
        <v>0.54</v>
      </c>
      <c r="P15" s="30">
        <v>0.55200000000000005</v>
      </c>
      <c r="Q15" s="30">
        <v>0.59299999999999997</v>
      </c>
      <c r="R15" s="30">
        <v>0.23200000000000001</v>
      </c>
      <c r="S15" s="30">
        <v>0.46399999999999997</v>
      </c>
      <c r="T15" s="30">
        <v>0.245</v>
      </c>
      <c r="U15" s="30">
        <v>0.248</v>
      </c>
      <c r="V15" s="30">
        <v>0.14100000000000001</v>
      </c>
      <c r="X15" s="30">
        <f t="shared" si="5"/>
        <v>0.35499999999999998</v>
      </c>
      <c r="Y15" s="30">
        <f t="shared" si="6"/>
        <v>0.51400000000000001</v>
      </c>
      <c r="Z15" s="30">
        <f t="shared" si="7"/>
        <v>0.41799999999999993</v>
      </c>
      <c r="AA15" s="30">
        <f t="shared" si="8"/>
        <v>0.45800000000000007</v>
      </c>
      <c r="AB15" s="30">
        <f t="shared" si="9"/>
        <v>0.40600000000000003</v>
      </c>
      <c r="AC15" s="30">
        <f t="shared" si="10"/>
        <v>0.45999999999999996</v>
      </c>
      <c r="AD15" s="30">
        <f t="shared" si="11"/>
        <v>0.44799999999999995</v>
      </c>
      <c r="AE15" s="30">
        <f t="shared" si="12"/>
        <v>0.40700000000000003</v>
      </c>
      <c r="AF15" s="30">
        <f t="shared" si="13"/>
        <v>0.23200000000000001</v>
      </c>
      <c r="AG15" s="30">
        <f t="shared" si="14"/>
        <v>0.46399999999999997</v>
      </c>
      <c r="AH15" s="30">
        <f t="shared" si="15"/>
        <v>0.245</v>
      </c>
      <c r="AI15" s="30">
        <f t="shared" si="16"/>
        <v>0.248</v>
      </c>
      <c r="AJ15" s="30">
        <f t="shared" si="17"/>
        <v>0.14100000000000001</v>
      </c>
    </row>
    <row r="16" spans="1:36" x14ac:dyDescent="0.35">
      <c r="A16" s="33" t="s">
        <v>15</v>
      </c>
      <c r="B16" s="34" t="s">
        <v>38</v>
      </c>
      <c r="C16" s="30">
        <f t="shared" si="1"/>
        <v>0.1065</v>
      </c>
      <c r="D16" s="30">
        <f t="shared" si="2"/>
        <v>0.10300000000000001</v>
      </c>
      <c r="E16" s="30">
        <f t="shared" si="3"/>
        <v>0.16200000000000001</v>
      </c>
      <c r="F16" s="53">
        <f t="shared" si="4"/>
        <v>0.55900000000000005</v>
      </c>
      <c r="G16" s="44"/>
      <c r="J16">
        <v>0.112</v>
      </c>
      <c r="K16" s="30">
        <v>0.52700000000000002</v>
      </c>
      <c r="L16" s="30">
        <v>0.54400000000000004</v>
      </c>
      <c r="M16" s="30">
        <v>0.36599999999999999</v>
      </c>
      <c r="N16" s="30">
        <v>0.44800000000000001</v>
      </c>
      <c r="O16" s="30">
        <v>0.41000000000000003</v>
      </c>
      <c r="P16" s="30">
        <v>0.371</v>
      </c>
      <c r="Q16" s="30">
        <v>0.42099999999999999</v>
      </c>
      <c r="R16" s="30">
        <v>0.13900000000000001</v>
      </c>
      <c r="S16" s="30">
        <v>0.224</v>
      </c>
      <c r="T16" s="30">
        <v>0.10099999999999999</v>
      </c>
      <c r="U16" s="30">
        <v>0.10300000000000001</v>
      </c>
      <c r="V16" s="30">
        <v>0.123</v>
      </c>
      <c r="X16" s="30">
        <f t="shared" si="5"/>
        <v>0.112</v>
      </c>
      <c r="Y16" s="30">
        <f t="shared" si="6"/>
        <v>0.47299999999999998</v>
      </c>
      <c r="Z16" s="30">
        <f t="shared" si="7"/>
        <v>0.45599999999999996</v>
      </c>
      <c r="AA16" s="30">
        <f t="shared" si="8"/>
        <v>0.63400000000000001</v>
      </c>
      <c r="AB16" s="30">
        <f t="shared" si="9"/>
        <v>0.55200000000000005</v>
      </c>
      <c r="AC16" s="30">
        <f t="shared" si="10"/>
        <v>0.59</v>
      </c>
      <c r="AD16" s="30">
        <f t="shared" si="11"/>
        <v>0.629</v>
      </c>
      <c r="AE16" s="30">
        <f t="shared" si="12"/>
        <v>0.57899999999999996</v>
      </c>
      <c r="AF16" s="30">
        <f t="shared" si="13"/>
        <v>0.13900000000000001</v>
      </c>
      <c r="AG16" s="30">
        <f t="shared" si="14"/>
        <v>0.224</v>
      </c>
      <c r="AH16" s="30">
        <f t="shared" si="15"/>
        <v>0.10099999999999999</v>
      </c>
      <c r="AI16" s="30">
        <f t="shared" si="16"/>
        <v>0.10300000000000001</v>
      </c>
      <c r="AJ16" s="30">
        <f t="shared" si="17"/>
        <v>0.123</v>
      </c>
    </row>
    <row r="17" spans="1:36" x14ac:dyDescent="0.35">
      <c r="A17" s="33" t="s">
        <v>8</v>
      </c>
      <c r="B17" s="34" t="s">
        <v>39</v>
      </c>
      <c r="C17" s="30">
        <f t="shared" si="1"/>
        <v>0.17599999999999999</v>
      </c>
      <c r="D17" s="30">
        <f t="shared" si="2"/>
        <v>0.15300000000000002</v>
      </c>
      <c r="E17" s="30">
        <f t="shared" si="3"/>
        <v>0.20899999999999999</v>
      </c>
      <c r="F17" s="53">
        <f t="shared" si="4"/>
        <v>0.56242857142857139</v>
      </c>
      <c r="G17" s="44"/>
      <c r="J17">
        <v>0.184</v>
      </c>
      <c r="K17" s="30">
        <v>0.51900000000000002</v>
      </c>
      <c r="L17" s="30">
        <v>0.54</v>
      </c>
      <c r="M17" s="30">
        <v>0.38</v>
      </c>
      <c r="N17" s="30">
        <v>0.47499999999999998</v>
      </c>
      <c r="O17" s="30">
        <v>0.43099999999999999</v>
      </c>
      <c r="P17" s="30">
        <v>0.36699999999999999</v>
      </c>
      <c r="Q17" s="30">
        <v>0.35099999999999998</v>
      </c>
      <c r="R17" s="30">
        <v>0.219</v>
      </c>
      <c r="S17" s="30">
        <v>0.25</v>
      </c>
      <c r="T17" s="30">
        <v>0.16799999999999998</v>
      </c>
      <c r="U17" s="30">
        <v>0.15300000000000002</v>
      </c>
      <c r="V17" s="30">
        <v>0.158</v>
      </c>
      <c r="X17" s="30">
        <f t="shared" si="5"/>
        <v>0.184</v>
      </c>
      <c r="Y17" s="30">
        <f t="shared" si="6"/>
        <v>0.48099999999999998</v>
      </c>
      <c r="Z17" s="30">
        <f t="shared" si="7"/>
        <v>0.45999999999999996</v>
      </c>
      <c r="AA17" s="30">
        <f t="shared" si="8"/>
        <v>0.62</v>
      </c>
      <c r="AB17" s="30">
        <f t="shared" si="9"/>
        <v>0.52500000000000002</v>
      </c>
      <c r="AC17" s="30">
        <f t="shared" si="10"/>
        <v>0.56899999999999995</v>
      </c>
      <c r="AD17" s="30">
        <f t="shared" si="11"/>
        <v>0.63300000000000001</v>
      </c>
      <c r="AE17" s="30">
        <f t="shared" si="12"/>
        <v>0.64900000000000002</v>
      </c>
      <c r="AF17" s="30">
        <f t="shared" si="13"/>
        <v>0.219</v>
      </c>
      <c r="AG17" s="30">
        <f t="shared" si="14"/>
        <v>0.25</v>
      </c>
      <c r="AH17" s="30">
        <f t="shared" si="15"/>
        <v>0.16799999999999998</v>
      </c>
      <c r="AI17" s="30">
        <f t="shared" si="16"/>
        <v>0.15300000000000002</v>
      </c>
      <c r="AJ17" s="30">
        <f t="shared" si="17"/>
        <v>0.158</v>
      </c>
    </row>
    <row r="18" spans="1:36" x14ac:dyDescent="0.35">
      <c r="A18" s="33" t="s">
        <v>9</v>
      </c>
      <c r="B18" s="34" t="s">
        <v>40</v>
      </c>
      <c r="C18" s="30">
        <f t="shared" si="1"/>
        <v>0.23850000000000002</v>
      </c>
      <c r="D18" s="30">
        <f t="shared" si="2"/>
        <v>0.253</v>
      </c>
      <c r="E18" s="30">
        <f t="shared" si="3"/>
        <v>0.23699999999999999</v>
      </c>
      <c r="F18" s="53">
        <f t="shared" si="4"/>
        <v>0.62328571428571433</v>
      </c>
      <c r="G18" s="44"/>
      <c r="J18">
        <v>0.27</v>
      </c>
      <c r="K18" s="30">
        <v>0.45100000000000001</v>
      </c>
      <c r="L18" s="30">
        <v>0.442</v>
      </c>
      <c r="M18" s="30">
        <v>0.30400000000000005</v>
      </c>
      <c r="N18" s="30">
        <v>0.35499999999999998</v>
      </c>
      <c r="O18" s="30">
        <v>0.41</v>
      </c>
      <c r="P18" s="30">
        <v>0.33299999999999996</v>
      </c>
      <c r="Q18" s="30">
        <v>0.34199999999999997</v>
      </c>
      <c r="R18" s="30">
        <v>0.247</v>
      </c>
      <c r="S18" s="30">
        <v>0.32899999999999996</v>
      </c>
      <c r="T18" s="30">
        <v>0.20700000000000002</v>
      </c>
      <c r="U18" s="30">
        <v>0.253</v>
      </c>
      <c r="V18" s="30">
        <v>0.13500000000000001</v>
      </c>
      <c r="X18" s="30">
        <f t="shared" si="5"/>
        <v>0.27</v>
      </c>
      <c r="Y18" s="30">
        <f t="shared" si="6"/>
        <v>0.54899999999999993</v>
      </c>
      <c r="Z18" s="30">
        <f t="shared" si="7"/>
        <v>0.55800000000000005</v>
      </c>
      <c r="AA18" s="30">
        <f t="shared" si="8"/>
        <v>0.69599999999999995</v>
      </c>
      <c r="AB18" s="30">
        <f t="shared" si="9"/>
        <v>0.64500000000000002</v>
      </c>
      <c r="AC18" s="30">
        <f t="shared" si="10"/>
        <v>0.59000000000000008</v>
      </c>
      <c r="AD18" s="30">
        <f t="shared" si="11"/>
        <v>0.66700000000000004</v>
      </c>
      <c r="AE18" s="30">
        <f t="shared" si="12"/>
        <v>0.65800000000000003</v>
      </c>
      <c r="AF18" s="30">
        <f t="shared" si="13"/>
        <v>0.247</v>
      </c>
      <c r="AG18" s="30">
        <f t="shared" si="14"/>
        <v>0.32899999999999996</v>
      </c>
      <c r="AH18" s="30">
        <f t="shared" si="15"/>
        <v>0.20700000000000002</v>
      </c>
      <c r="AI18" s="30">
        <f t="shared" si="16"/>
        <v>0.253</v>
      </c>
      <c r="AJ18" s="30">
        <f t="shared" si="17"/>
        <v>0.13500000000000001</v>
      </c>
    </row>
    <row r="19" spans="1:36" x14ac:dyDescent="0.35">
      <c r="A19" s="33" t="s">
        <v>10</v>
      </c>
      <c r="B19" s="34" t="s">
        <v>41</v>
      </c>
      <c r="C19" s="30">
        <f t="shared" si="1"/>
        <v>0.1905</v>
      </c>
      <c r="D19" s="30">
        <f t="shared" si="2"/>
        <v>0.15999999999999998</v>
      </c>
      <c r="E19" s="30">
        <f t="shared" si="3"/>
        <v>0.23699999999999999</v>
      </c>
      <c r="F19" s="53">
        <f t="shared" si="4"/>
        <v>0.47614285714285709</v>
      </c>
      <c r="G19" s="44"/>
      <c r="J19">
        <v>0.157</v>
      </c>
      <c r="K19" s="30">
        <v>0.60699999999999998</v>
      </c>
      <c r="L19" s="30">
        <v>0.59099999999999997</v>
      </c>
      <c r="M19" s="30">
        <v>0.46900000000000003</v>
      </c>
      <c r="N19" s="30">
        <v>0.58100000000000007</v>
      </c>
      <c r="O19" s="30">
        <v>0.60000000000000009</v>
      </c>
      <c r="P19" s="30">
        <v>0.39600000000000002</v>
      </c>
      <c r="Q19" s="30">
        <v>0.42300000000000004</v>
      </c>
      <c r="R19" s="30">
        <v>0.22900000000000001</v>
      </c>
      <c r="S19" s="30">
        <v>0.19399999999999998</v>
      </c>
      <c r="T19" s="30">
        <v>0.224</v>
      </c>
      <c r="U19" s="30">
        <v>0.15999999999999998</v>
      </c>
      <c r="V19" s="30">
        <v>0.28799999999999998</v>
      </c>
      <c r="X19" s="30">
        <f t="shared" si="5"/>
        <v>0.157</v>
      </c>
      <c r="Y19" s="30">
        <f t="shared" si="6"/>
        <v>0.39300000000000002</v>
      </c>
      <c r="Z19" s="30">
        <f t="shared" si="7"/>
        <v>0.40900000000000003</v>
      </c>
      <c r="AA19" s="30">
        <f t="shared" si="8"/>
        <v>0.53099999999999992</v>
      </c>
      <c r="AB19" s="30">
        <f t="shared" si="9"/>
        <v>0.41899999999999993</v>
      </c>
      <c r="AC19" s="30">
        <f t="shared" si="10"/>
        <v>0.39999999999999991</v>
      </c>
      <c r="AD19" s="30">
        <f t="shared" si="11"/>
        <v>0.60399999999999998</v>
      </c>
      <c r="AE19" s="30">
        <f t="shared" si="12"/>
        <v>0.57699999999999996</v>
      </c>
      <c r="AF19" s="30">
        <f t="shared" si="13"/>
        <v>0.22900000000000001</v>
      </c>
      <c r="AG19" s="30">
        <f t="shared" si="14"/>
        <v>0.19399999999999998</v>
      </c>
      <c r="AH19" s="30">
        <f t="shared" si="15"/>
        <v>0.224</v>
      </c>
      <c r="AI19" s="30">
        <f t="shared" si="16"/>
        <v>0.15999999999999998</v>
      </c>
      <c r="AJ19" s="30">
        <f t="shared" si="17"/>
        <v>0.28799999999999998</v>
      </c>
    </row>
    <row r="20" spans="1:36" x14ac:dyDescent="0.35">
      <c r="A20" s="33" t="s">
        <v>11</v>
      </c>
      <c r="B20" s="34" t="s">
        <v>42</v>
      </c>
      <c r="C20" s="30">
        <f t="shared" si="1"/>
        <v>0.17649999999999999</v>
      </c>
      <c r="D20" s="30">
        <f t="shared" si="2"/>
        <v>0.2</v>
      </c>
      <c r="E20" s="30">
        <f t="shared" si="3"/>
        <v>0.17900000000000002</v>
      </c>
      <c r="F20" s="53">
        <f t="shared" si="4"/>
        <v>0.50514285714285723</v>
      </c>
      <c r="G20" s="44"/>
      <c r="J20">
        <v>0.20200000000000001</v>
      </c>
      <c r="K20" s="30">
        <v>0.52299999999999991</v>
      </c>
      <c r="L20" s="30">
        <v>0.53400000000000003</v>
      </c>
      <c r="M20" s="30">
        <v>0.40500000000000003</v>
      </c>
      <c r="N20" s="30">
        <v>0.50900000000000001</v>
      </c>
      <c r="O20" s="30">
        <v>0.53400000000000003</v>
      </c>
      <c r="P20" s="30">
        <v>0.45400000000000001</v>
      </c>
      <c r="Q20" s="30">
        <v>0.505</v>
      </c>
      <c r="R20" s="30">
        <v>0.152</v>
      </c>
      <c r="S20" s="30">
        <v>0.20500000000000002</v>
      </c>
      <c r="T20" s="30">
        <v>0.151</v>
      </c>
      <c r="U20" s="30">
        <v>0.2</v>
      </c>
      <c r="V20" s="30">
        <v>0.18000000000000002</v>
      </c>
      <c r="X20" s="30">
        <f t="shared" si="5"/>
        <v>0.20200000000000001</v>
      </c>
      <c r="Y20" s="30">
        <f t="shared" si="6"/>
        <v>0.47700000000000009</v>
      </c>
      <c r="Z20" s="30">
        <f t="shared" si="7"/>
        <v>0.46599999999999997</v>
      </c>
      <c r="AA20" s="30">
        <f t="shared" si="8"/>
        <v>0.59499999999999997</v>
      </c>
      <c r="AB20" s="30">
        <f t="shared" si="9"/>
        <v>0.49099999999999999</v>
      </c>
      <c r="AC20" s="30">
        <f t="shared" si="10"/>
        <v>0.46599999999999997</v>
      </c>
      <c r="AD20" s="30">
        <f t="shared" si="11"/>
        <v>0.54600000000000004</v>
      </c>
      <c r="AE20" s="30">
        <f t="shared" si="12"/>
        <v>0.495</v>
      </c>
      <c r="AF20" s="30">
        <f t="shared" si="13"/>
        <v>0.152</v>
      </c>
      <c r="AG20" s="30">
        <f t="shared" si="14"/>
        <v>0.20500000000000002</v>
      </c>
      <c r="AH20" s="30">
        <f t="shared" si="15"/>
        <v>0.151</v>
      </c>
      <c r="AI20" s="30">
        <f t="shared" si="16"/>
        <v>0.2</v>
      </c>
      <c r="AJ20" s="30">
        <f t="shared" si="17"/>
        <v>0.18000000000000002</v>
      </c>
    </row>
    <row r="21" spans="1:36" x14ac:dyDescent="0.35">
      <c r="A21" s="33" t="s">
        <v>12</v>
      </c>
      <c r="B21" s="34" t="s">
        <v>43</v>
      </c>
      <c r="C21" s="30">
        <f t="shared" si="1"/>
        <v>0.23350000000000001</v>
      </c>
      <c r="D21" s="30">
        <f t="shared" si="2"/>
        <v>0.16099999999999998</v>
      </c>
      <c r="E21" s="30">
        <f t="shared" si="3"/>
        <v>0.26766666666666666</v>
      </c>
      <c r="F21" s="53">
        <f t="shared" si="4"/>
        <v>0.57928571428571429</v>
      </c>
      <c r="G21" s="44"/>
      <c r="J21">
        <v>0.20500000000000002</v>
      </c>
      <c r="K21" s="30">
        <v>0.53800000000000003</v>
      </c>
      <c r="L21" s="30">
        <v>0.49600000000000005</v>
      </c>
      <c r="M21" s="30">
        <v>0.34200000000000003</v>
      </c>
      <c r="N21" s="30">
        <v>0.44900000000000001</v>
      </c>
      <c r="O21" s="30">
        <v>0.372</v>
      </c>
      <c r="P21" s="30">
        <v>0.34499999999999997</v>
      </c>
      <c r="Q21" s="30">
        <v>0.40300000000000002</v>
      </c>
      <c r="R21" s="30">
        <v>0.21200000000000002</v>
      </c>
      <c r="S21" s="30">
        <v>0.41100000000000003</v>
      </c>
      <c r="T21" s="30">
        <v>0.26200000000000001</v>
      </c>
      <c r="U21" s="30">
        <v>0.16099999999999998</v>
      </c>
      <c r="V21" s="30">
        <v>0.18</v>
      </c>
      <c r="X21" s="30">
        <f t="shared" si="5"/>
        <v>0.20500000000000002</v>
      </c>
      <c r="Y21" s="30">
        <f t="shared" si="6"/>
        <v>0.46199999999999997</v>
      </c>
      <c r="Z21" s="30">
        <f t="shared" si="7"/>
        <v>0.504</v>
      </c>
      <c r="AA21" s="30">
        <f t="shared" si="8"/>
        <v>0.65799999999999992</v>
      </c>
      <c r="AB21" s="30">
        <f t="shared" si="9"/>
        <v>0.55099999999999993</v>
      </c>
      <c r="AC21" s="30">
        <f t="shared" si="10"/>
        <v>0.628</v>
      </c>
      <c r="AD21" s="30">
        <f t="shared" si="11"/>
        <v>0.65500000000000003</v>
      </c>
      <c r="AE21" s="30">
        <f t="shared" si="12"/>
        <v>0.59699999999999998</v>
      </c>
      <c r="AF21" s="30">
        <f t="shared" si="13"/>
        <v>0.21200000000000002</v>
      </c>
      <c r="AG21" s="30">
        <f t="shared" si="14"/>
        <v>0.41100000000000003</v>
      </c>
      <c r="AH21" s="30">
        <f t="shared" si="15"/>
        <v>0.26200000000000001</v>
      </c>
      <c r="AI21" s="30">
        <f t="shared" si="16"/>
        <v>0.16099999999999998</v>
      </c>
      <c r="AJ21" s="30">
        <f t="shared" si="17"/>
        <v>0.18</v>
      </c>
    </row>
    <row r="22" spans="1:36" x14ac:dyDescent="0.35">
      <c r="A22" s="33" t="s">
        <v>14</v>
      </c>
      <c r="B22" s="34" t="s">
        <v>44</v>
      </c>
      <c r="C22" s="30">
        <f t="shared" si="1"/>
        <v>0.2445</v>
      </c>
      <c r="D22" s="30">
        <f t="shared" si="2"/>
        <v>0.26100000000000001</v>
      </c>
      <c r="E22" s="30">
        <f t="shared" si="3"/>
        <v>0.24133333333333332</v>
      </c>
      <c r="F22" s="53">
        <f t="shared" si="4"/>
        <v>0.40085714285714286</v>
      </c>
      <c r="G22" s="44"/>
      <c r="J22">
        <v>0.23899999999999999</v>
      </c>
      <c r="K22" s="30">
        <v>0.65300000000000002</v>
      </c>
      <c r="L22" s="30">
        <v>0.67900000000000005</v>
      </c>
      <c r="M22" s="30">
        <v>0.53500000000000003</v>
      </c>
      <c r="N22" s="30">
        <v>0.6160000000000001</v>
      </c>
      <c r="O22" s="30">
        <v>0.59800000000000009</v>
      </c>
      <c r="P22" s="30">
        <v>0.495</v>
      </c>
      <c r="Q22" s="30">
        <v>0.61799999999999988</v>
      </c>
      <c r="R22" s="30">
        <v>0.23699999999999999</v>
      </c>
      <c r="S22" s="30">
        <v>0.34</v>
      </c>
      <c r="T22" s="30">
        <v>0.25</v>
      </c>
      <c r="U22" s="30">
        <v>0.26100000000000001</v>
      </c>
      <c r="V22" s="30">
        <v>0.14699999999999999</v>
      </c>
      <c r="X22" s="30">
        <f t="shared" si="5"/>
        <v>0.23899999999999999</v>
      </c>
      <c r="Y22" s="30">
        <f t="shared" si="6"/>
        <v>0.34699999999999998</v>
      </c>
      <c r="Z22" s="30">
        <f t="shared" si="7"/>
        <v>0.32099999999999995</v>
      </c>
      <c r="AA22" s="30">
        <f t="shared" si="8"/>
        <v>0.46499999999999997</v>
      </c>
      <c r="AB22" s="30">
        <f t="shared" si="9"/>
        <v>0.3839999999999999</v>
      </c>
      <c r="AC22" s="30">
        <f t="shared" si="10"/>
        <v>0.40199999999999991</v>
      </c>
      <c r="AD22" s="30">
        <f t="shared" si="11"/>
        <v>0.505</v>
      </c>
      <c r="AE22" s="30">
        <f t="shared" si="12"/>
        <v>0.38200000000000012</v>
      </c>
      <c r="AF22" s="30">
        <f t="shared" si="13"/>
        <v>0.23699999999999999</v>
      </c>
      <c r="AG22" s="30">
        <f t="shared" si="14"/>
        <v>0.34</v>
      </c>
      <c r="AH22" s="30">
        <f t="shared" si="15"/>
        <v>0.25</v>
      </c>
      <c r="AI22" s="30">
        <f t="shared" si="16"/>
        <v>0.26100000000000001</v>
      </c>
      <c r="AJ22" s="30">
        <f t="shared" si="17"/>
        <v>0.14699999999999999</v>
      </c>
    </row>
    <row r="23" spans="1:36" x14ac:dyDescent="0.35">
      <c r="A23" s="33" t="s">
        <v>13</v>
      </c>
      <c r="B23" s="34" t="s">
        <v>45</v>
      </c>
      <c r="C23" s="30">
        <f t="shared" si="1"/>
        <v>9.2499999999999999E-2</v>
      </c>
      <c r="D23" s="30">
        <f t="shared" si="2"/>
        <v>0.13</v>
      </c>
      <c r="E23" s="30">
        <f t="shared" si="3"/>
        <v>0.23066666666666666</v>
      </c>
      <c r="F23" s="53">
        <f t="shared" si="4"/>
        <v>0.49671428571428561</v>
      </c>
      <c r="G23" s="44"/>
      <c r="J23">
        <v>0.105</v>
      </c>
      <c r="K23" s="30">
        <v>0.53</v>
      </c>
      <c r="L23" s="30">
        <v>0.61899999999999999</v>
      </c>
      <c r="M23" s="30">
        <v>0.42499999999999999</v>
      </c>
      <c r="N23" s="30">
        <v>0.58799999999999997</v>
      </c>
      <c r="O23" s="30">
        <v>0.45800000000000002</v>
      </c>
      <c r="P23" s="30">
        <v>0.40500000000000003</v>
      </c>
      <c r="Q23" s="30">
        <v>0.498</v>
      </c>
      <c r="R23" s="30">
        <v>0.16199999999999998</v>
      </c>
      <c r="S23" s="30">
        <v>0.315</v>
      </c>
      <c r="T23" s="30">
        <v>0.08</v>
      </c>
      <c r="U23" s="30">
        <v>0.13</v>
      </c>
      <c r="V23" s="30">
        <v>0.215</v>
      </c>
      <c r="X23" s="30">
        <f t="shared" si="5"/>
        <v>0.105</v>
      </c>
      <c r="Y23" s="30">
        <f t="shared" si="6"/>
        <v>0.47</v>
      </c>
      <c r="Z23" s="30">
        <f t="shared" si="7"/>
        <v>0.38100000000000001</v>
      </c>
      <c r="AA23" s="30">
        <f t="shared" si="8"/>
        <v>0.57499999999999996</v>
      </c>
      <c r="AB23" s="30">
        <f t="shared" si="9"/>
        <v>0.41200000000000003</v>
      </c>
      <c r="AC23" s="30">
        <f t="shared" si="10"/>
        <v>0.54200000000000004</v>
      </c>
      <c r="AD23" s="30">
        <f t="shared" si="11"/>
        <v>0.59499999999999997</v>
      </c>
      <c r="AE23" s="30">
        <f t="shared" si="12"/>
        <v>0.502</v>
      </c>
      <c r="AF23" s="30">
        <f t="shared" si="13"/>
        <v>0.16199999999999998</v>
      </c>
      <c r="AG23" s="30">
        <f t="shared" si="14"/>
        <v>0.315</v>
      </c>
      <c r="AH23" s="30">
        <f t="shared" si="15"/>
        <v>0.08</v>
      </c>
      <c r="AI23" s="30">
        <f t="shared" si="16"/>
        <v>0.13</v>
      </c>
      <c r="AJ23" s="30">
        <f t="shared" si="17"/>
        <v>0.215</v>
      </c>
    </row>
    <row r="24" spans="1:36" x14ac:dyDescent="0.35">
      <c r="A24" s="33" t="s">
        <v>16</v>
      </c>
      <c r="B24" s="34" t="s">
        <v>46</v>
      </c>
      <c r="C24" s="30">
        <f t="shared" si="1"/>
        <v>0.39900000000000002</v>
      </c>
      <c r="D24" s="30">
        <f t="shared" si="2"/>
        <v>0.38699999999999996</v>
      </c>
      <c r="E24" s="30">
        <f t="shared" si="3"/>
        <v>0.39133333333333337</v>
      </c>
      <c r="F24" s="53">
        <f t="shared" si="4"/>
        <v>0.78357142857142859</v>
      </c>
      <c r="G24" s="44"/>
      <c r="J24">
        <v>0.46799999999999997</v>
      </c>
      <c r="K24" s="30">
        <v>0.254</v>
      </c>
      <c r="L24" s="30">
        <v>0.253</v>
      </c>
      <c r="M24" s="30">
        <v>0.189</v>
      </c>
      <c r="N24" s="30">
        <v>0.21900000000000003</v>
      </c>
      <c r="O24" s="30">
        <v>0.23100000000000004</v>
      </c>
      <c r="P24" s="30">
        <v>0.157</v>
      </c>
      <c r="Q24" s="30">
        <v>0.21200000000000002</v>
      </c>
      <c r="R24" s="30">
        <v>0.38700000000000001</v>
      </c>
      <c r="S24" s="30">
        <v>0.59300000000000008</v>
      </c>
      <c r="T24" s="30">
        <v>0.33</v>
      </c>
      <c r="U24" s="30">
        <v>0.38699999999999996</v>
      </c>
      <c r="V24" s="30">
        <v>0.19400000000000001</v>
      </c>
      <c r="X24" s="30">
        <f t="shared" si="5"/>
        <v>0.46799999999999997</v>
      </c>
      <c r="Y24" s="30">
        <f t="shared" si="6"/>
        <v>0.746</v>
      </c>
      <c r="Z24" s="30">
        <f t="shared" si="7"/>
        <v>0.747</v>
      </c>
      <c r="AA24" s="30">
        <f t="shared" si="8"/>
        <v>0.81099999999999994</v>
      </c>
      <c r="AB24" s="30">
        <f t="shared" si="9"/>
        <v>0.78099999999999992</v>
      </c>
      <c r="AC24" s="30">
        <f t="shared" si="10"/>
        <v>0.76899999999999991</v>
      </c>
      <c r="AD24" s="30">
        <f t="shared" si="11"/>
        <v>0.84299999999999997</v>
      </c>
      <c r="AE24" s="30">
        <f t="shared" si="12"/>
        <v>0.78800000000000003</v>
      </c>
      <c r="AF24" s="30">
        <f t="shared" si="13"/>
        <v>0.38700000000000001</v>
      </c>
      <c r="AG24" s="30">
        <f t="shared" si="14"/>
        <v>0.59300000000000008</v>
      </c>
      <c r="AH24" s="30">
        <f t="shared" si="15"/>
        <v>0.33</v>
      </c>
      <c r="AI24" s="30">
        <f t="shared" si="16"/>
        <v>0.38699999999999996</v>
      </c>
      <c r="AJ24" s="30">
        <f t="shared" si="17"/>
        <v>0.19400000000000001</v>
      </c>
    </row>
    <row r="25" spans="1:36" x14ac:dyDescent="0.35">
      <c r="A25" s="36" t="s">
        <v>17</v>
      </c>
      <c r="B25" s="34" t="s">
        <v>47</v>
      </c>
      <c r="C25" s="30">
        <f t="shared" si="1"/>
        <v>0.16050000000000003</v>
      </c>
      <c r="D25" s="30">
        <f t="shared" si="2"/>
        <v>0.17399999999999999</v>
      </c>
      <c r="E25" s="30">
        <f t="shared" si="3"/>
        <v>0.20266666666666669</v>
      </c>
      <c r="F25" s="53">
        <f t="shared" si="4"/>
        <v>0.39342857142857141</v>
      </c>
      <c r="G25" s="44"/>
      <c r="J25">
        <v>0.11800000000000002</v>
      </c>
      <c r="K25" s="30">
        <v>0.64700000000000002</v>
      </c>
      <c r="L25" s="30">
        <v>0.63500000000000001</v>
      </c>
      <c r="M25" s="30">
        <v>0.45899999999999996</v>
      </c>
      <c r="N25" s="30">
        <v>0.62799999999999989</v>
      </c>
      <c r="O25" s="30">
        <v>0.72</v>
      </c>
      <c r="P25" s="30">
        <v>0.59199999999999997</v>
      </c>
      <c r="Q25" s="30">
        <v>0.56499999999999995</v>
      </c>
      <c r="R25" s="30">
        <v>0.17499999999999999</v>
      </c>
      <c r="S25" s="30">
        <v>0.12</v>
      </c>
      <c r="T25" s="30">
        <v>0.20300000000000001</v>
      </c>
      <c r="U25" s="30">
        <v>0.17399999999999999</v>
      </c>
      <c r="V25" s="30">
        <v>0.31300000000000006</v>
      </c>
      <c r="X25" s="30">
        <f t="shared" si="5"/>
        <v>0.11800000000000002</v>
      </c>
      <c r="Y25" s="30">
        <f t="shared" si="6"/>
        <v>0.35299999999999998</v>
      </c>
      <c r="Z25" s="30">
        <f t="shared" si="7"/>
        <v>0.36499999999999999</v>
      </c>
      <c r="AA25" s="30">
        <f t="shared" si="8"/>
        <v>0.54100000000000004</v>
      </c>
      <c r="AB25" s="30">
        <f t="shared" si="9"/>
        <v>0.37200000000000011</v>
      </c>
      <c r="AC25" s="30">
        <f t="shared" si="10"/>
        <v>0.28000000000000003</v>
      </c>
      <c r="AD25" s="30">
        <f t="shared" si="11"/>
        <v>0.40800000000000003</v>
      </c>
      <c r="AE25" s="30">
        <f t="shared" si="12"/>
        <v>0.43500000000000005</v>
      </c>
      <c r="AF25" s="30">
        <f t="shared" si="13"/>
        <v>0.17499999999999999</v>
      </c>
      <c r="AG25" s="30">
        <f t="shared" si="14"/>
        <v>0.12</v>
      </c>
      <c r="AH25" s="30">
        <f t="shared" si="15"/>
        <v>0.20300000000000001</v>
      </c>
      <c r="AI25" s="30">
        <f t="shared" si="16"/>
        <v>0.17399999999999999</v>
      </c>
      <c r="AJ25" s="30">
        <f t="shared" si="17"/>
        <v>0.31300000000000006</v>
      </c>
    </row>
    <row r="26" spans="1:36" x14ac:dyDescent="0.35">
      <c r="A26" s="36"/>
      <c r="B26" s="34"/>
      <c r="C26" s="31"/>
      <c r="D26" s="31"/>
      <c r="E26" s="31"/>
      <c r="F26" s="31"/>
      <c r="G26" s="31"/>
      <c r="Q26" s="30"/>
      <c r="R26" s="30"/>
      <c r="U26" s="37"/>
      <c r="V26" s="37"/>
    </row>
    <row r="27" spans="1:36" x14ac:dyDescent="0.35">
      <c r="A27" s="36"/>
      <c r="B27" s="34"/>
      <c r="C27" s="31"/>
      <c r="D27" s="31"/>
      <c r="E27" s="31"/>
      <c r="F27" s="31"/>
      <c r="G27" s="31"/>
      <c r="U27" s="37"/>
      <c r="V27" s="37"/>
    </row>
    <row r="28" spans="1:36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36" x14ac:dyDescent="0.35">
      <c r="A29" s="36"/>
      <c r="B29" s="34"/>
      <c r="C29" s="31"/>
      <c r="D29" s="31"/>
      <c r="E29" s="31"/>
      <c r="F29" s="31"/>
      <c r="G29" s="31"/>
      <c r="J29" t="s">
        <v>25</v>
      </c>
      <c r="Q29" s="37"/>
      <c r="R29" s="37"/>
      <c r="S29" s="37"/>
      <c r="T29" s="37"/>
      <c r="U29" s="37"/>
      <c r="V29" s="37"/>
    </row>
    <row r="30" spans="1:36" x14ac:dyDescent="0.35">
      <c r="A30" s="36"/>
      <c r="B30" s="34"/>
      <c r="C30" s="31"/>
      <c r="D30" s="34"/>
      <c r="E30" s="34"/>
      <c r="F30" s="31"/>
      <c r="G30" s="31"/>
      <c r="Q30" s="37"/>
      <c r="R30" s="37"/>
      <c r="S30" s="37"/>
      <c r="T30" s="37"/>
      <c r="U30" s="37"/>
      <c r="V30" s="37"/>
    </row>
    <row r="31" spans="1:36" x14ac:dyDescent="0.35">
      <c r="A31" s="36"/>
      <c r="B31" s="34"/>
      <c r="C31" s="31"/>
      <c r="D31" s="34"/>
      <c r="E31" s="34"/>
      <c r="F31" s="31"/>
      <c r="G31" s="31"/>
      <c r="Q31" s="37"/>
      <c r="R31" s="37"/>
      <c r="S31" s="37"/>
      <c r="T31" s="37"/>
      <c r="U31" s="37"/>
      <c r="V31" s="37"/>
    </row>
    <row r="32" spans="1:36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34"/>
  <sheetViews>
    <sheetView topLeftCell="E1" workbookViewId="0">
      <selection activeCell="M10" sqref="M10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2" width="9.453125" customWidth="1"/>
    <col min="13" max="18" width="9.453125" bestFit="1" customWidth="1"/>
    <col min="19" max="19" width="5.453125" customWidth="1"/>
    <col min="20" max="26" width="10.453125" bestFit="1" customWidth="1"/>
    <col min="27" max="27" width="10.1796875" customWidth="1"/>
  </cols>
  <sheetData>
    <row r="1" spans="1:28" x14ac:dyDescent="0.35">
      <c r="C1" s="1" t="s">
        <v>18</v>
      </c>
      <c r="J1" s="1" t="s">
        <v>19</v>
      </c>
      <c r="K1" s="1"/>
      <c r="L1" s="1"/>
      <c r="T1" s="1" t="s">
        <v>20</v>
      </c>
    </row>
    <row r="2" spans="1:28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152</v>
      </c>
      <c r="L2" s="38" t="s">
        <v>150</v>
      </c>
      <c r="M2" s="38" t="s">
        <v>151</v>
      </c>
      <c r="N2" s="38" t="s">
        <v>50</v>
      </c>
      <c r="O2" s="38" t="s">
        <v>51</v>
      </c>
      <c r="P2" s="38" t="s">
        <v>52</v>
      </c>
      <c r="Q2" s="38" t="s">
        <v>53</v>
      </c>
      <c r="R2" s="38" t="s">
        <v>54</v>
      </c>
      <c r="S2" s="39"/>
      <c r="T2" s="38" t="s">
        <v>48</v>
      </c>
      <c r="U2" s="38" t="s">
        <v>149</v>
      </c>
      <c r="V2" s="38" t="s">
        <v>150</v>
      </c>
      <c r="W2" s="38" t="s">
        <v>151</v>
      </c>
      <c r="X2" s="38" t="s">
        <v>50</v>
      </c>
      <c r="Y2" s="38" t="s">
        <v>51</v>
      </c>
      <c r="Z2" s="38" t="s">
        <v>52</v>
      </c>
      <c r="AA2" s="38" t="s">
        <v>53</v>
      </c>
      <c r="AB2" s="38" t="s">
        <v>54</v>
      </c>
    </row>
    <row r="3" spans="1:28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</row>
    <row r="4" spans="1:28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</row>
    <row r="5" spans="1:28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T5" s="41">
        <v>1</v>
      </c>
      <c r="U5" s="41">
        <v>0</v>
      </c>
      <c r="V5" s="41">
        <v>0</v>
      </c>
      <c r="W5" s="41">
        <v>0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</row>
    <row r="6" spans="1:28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29</v>
      </c>
      <c r="O6" s="41" t="s">
        <v>29</v>
      </c>
      <c r="P6" s="41" t="s">
        <v>27</v>
      </c>
      <c r="Q6" s="41" t="s">
        <v>28</v>
      </c>
      <c r="R6" s="41" t="s">
        <v>29</v>
      </c>
      <c r="T6" s="41" t="s">
        <v>27</v>
      </c>
      <c r="U6" s="41" t="s">
        <v>30</v>
      </c>
      <c r="V6" s="41" t="s">
        <v>30</v>
      </c>
      <c r="W6" s="41" t="s">
        <v>30</v>
      </c>
      <c r="X6" s="41" t="s">
        <v>29</v>
      </c>
      <c r="Y6" s="41" t="s">
        <v>29</v>
      </c>
      <c r="Z6" s="41" t="s">
        <v>27</v>
      </c>
      <c r="AA6" s="41" t="s">
        <v>28</v>
      </c>
      <c r="AB6" s="41" t="s">
        <v>29</v>
      </c>
    </row>
    <row r="7" spans="1:28" x14ac:dyDescent="0.35">
      <c r="A7" t="s">
        <v>169</v>
      </c>
      <c r="B7" t="s">
        <v>170</v>
      </c>
      <c r="C7" s="32" t="s">
        <v>153</v>
      </c>
      <c r="D7" s="32" t="s">
        <v>154</v>
      </c>
      <c r="E7" s="32" t="s">
        <v>155</v>
      </c>
      <c r="F7" s="32" t="s">
        <v>156</v>
      </c>
    </row>
    <row r="8" spans="1:28" x14ac:dyDescent="0.35">
      <c r="A8" s="33" t="s">
        <v>0</v>
      </c>
      <c r="B8" s="34" t="s">
        <v>31</v>
      </c>
      <c r="C8" s="30">
        <f>AVERAGE(T8,Z8)</f>
        <v>0.31833332777023315</v>
      </c>
      <c r="D8" s="30">
        <f>+AA8</f>
        <v>0.31749999523162842</v>
      </c>
      <c r="E8" s="30">
        <f>AVERAGE(X8,Y8,AB8)</f>
        <v>0.4549999992052714</v>
      </c>
      <c r="F8" s="30">
        <f>AVERAGE(U8,V8,W8)</f>
        <v>0.24639803171157837</v>
      </c>
      <c r="G8" s="44"/>
      <c r="J8" s="30">
        <v>0.37916666269302368</v>
      </c>
      <c r="K8" s="30">
        <v>0.75893467664718628</v>
      </c>
      <c r="L8" s="30">
        <v>0.73709535598754883</v>
      </c>
      <c r="M8" s="30">
        <v>0.76477587223052979</v>
      </c>
      <c r="N8" s="42">
        <v>0.24916666746139526</v>
      </c>
      <c r="O8" s="30">
        <v>0.37833333015441895</v>
      </c>
      <c r="P8" s="30">
        <v>0.25749999284744263</v>
      </c>
      <c r="Q8" s="43">
        <v>0.31749999523162842</v>
      </c>
      <c r="R8" s="42">
        <v>0.73750000000000004</v>
      </c>
      <c r="T8" s="30">
        <f>IF(ISNUMBER(J8)=TRUE,T$5*(J8-T$4)/(T$3-T$4)+(1-T$5)*(1-(J8-T$4)/(T$3-T$4)),"..")</f>
        <v>0.37916666269302368</v>
      </c>
      <c r="U8" s="30">
        <f>IF(ISNUMBER(K8)=TRUE,U$5*(K8-U$4)/(U$3-U$4)+(1-U$5)*(1-(K8-U$4)/(U$3-U$4)),"..")</f>
        <v>0.24106532335281372</v>
      </c>
      <c r="V8" s="30">
        <f t="shared" ref="V8:AB8" si="0">IF(ISNUMBER(L8)=TRUE,V$5*(L8-V$4)/(V$3-V$4)+(1-V$5)*(1-(L8-V$4)/(V$3-V$4)),"..")</f>
        <v>0.26290464401245117</v>
      </c>
      <c r="W8" s="30">
        <f t="shared" si="0"/>
        <v>0.23522412776947021</v>
      </c>
      <c r="X8" s="30">
        <f t="shared" si="0"/>
        <v>0.24916666746139526</v>
      </c>
      <c r="Y8" s="30">
        <f t="shared" si="0"/>
        <v>0.37833333015441895</v>
      </c>
      <c r="Z8" s="30">
        <f t="shared" si="0"/>
        <v>0.25749999284744263</v>
      </c>
      <c r="AA8" s="30">
        <f t="shared" si="0"/>
        <v>0.31749999523162842</v>
      </c>
      <c r="AB8" s="30">
        <f t="shared" si="0"/>
        <v>0.73750000000000004</v>
      </c>
    </row>
    <row r="9" spans="1:28" x14ac:dyDescent="0.35">
      <c r="A9" s="33" t="s">
        <v>1</v>
      </c>
      <c r="B9" s="34" t="s">
        <v>32</v>
      </c>
      <c r="C9" s="30">
        <f t="shared" ref="C9:C25" si="1">AVERAGE(T9,Z9)</f>
        <v>0.33249999582767487</v>
      </c>
      <c r="D9" s="30">
        <f t="shared" ref="D9:D25" si="2">+AA9</f>
        <v>0.38333332538604736</v>
      </c>
      <c r="E9" s="30">
        <f t="shared" ref="E9:E25" si="3">AVERAGE(X9,Y9,AB9)</f>
        <v>0.40944444199403129</v>
      </c>
      <c r="F9" s="30">
        <f t="shared" ref="F9:F25" si="4">AVERAGE(U9,V9,W9)</f>
        <v>0.28745772441228229</v>
      </c>
      <c r="G9" s="44"/>
      <c r="J9" s="43">
        <v>0.34999999403953552</v>
      </c>
      <c r="K9" s="30">
        <v>0.7504737377166748</v>
      </c>
      <c r="L9" s="30">
        <v>0.7099650502204895</v>
      </c>
      <c r="M9" s="30">
        <v>0.67718803882598877</v>
      </c>
      <c r="N9" s="42">
        <v>0.23083333671092987</v>
      </c>
      <c r="O9" s="30">
        <v>0.22999998927116394</v>
      </c>
      <c r="P9" s="30">
        <v>0.31499999761581421</v>
      </c>
      <c r="Q9" s="43">
        <v>0.38333332538604736</v>
      </c>
      <c r="R9" s="42">
        <v>0.76749999999999996</v>
      </c>
      <c r="T9" s="30">
        <f t="shared" ref="T9:T25" si="5">IF(ISNUMBER(J9)=TRUE,T$5*(J9-T$4)/(T$3-T$4)+(1-T$5)*(1-(J9-T$4)/(T$3-T$4)),"..")</f>
        <v>0.34999999403953552</v>
      </c>
      <c r="U9" s="30">
        <f t="shared" ref="U9:U25" si="6">IF(ISNUMBER(K9)=TRUE,U$5*(K9-U$4)/(U$3-U$4)+(1-U$5)*(1-(K9-U$4)/(U$3-U$4)),"..")</f>
        <v>0.2495262622833252</v>
      </c>
      <c r="V9" s="30">
        <f t="shared" ref="V9:V25" si="7">IF(ISNUMBER(L9)=TRUE,V$5*(L9-V$4)/(V$3-V$4)+(1-V$5)*(1-(L9-V$4)/(V$3-V$4)),"..")</f>
        <v>0.2900349497795105</v>
      </c>
      <c r="W9" s="30">
        <f t="shared" ref="W9:W25" si="8">IF(ISNUMBER(M9)=TRUE,W$5*(M9-W$4)/(W$3-W$4)+(1-W$5)*(1-(M9-W$4)/(W$3-W$4)),"..")</f>
        <v>0.32281196117401123</v>
      </c>
      <c r="X9" s="30">
        <f t="shared" ref="X9:X25" si="9">IF(ISNUMBER(N9)=TRUE,X$5*(N9-X$4)/(X$3-X$4)+(1-X$5)*(1-(N9-X$4)/(X$3-X$4)),"..")</f>
        <v>0.23083333671092987</v>
      </c>
      <c r="Y9" s="30">
        <f t="shared" ref="Y9:Y25" si="10">IF(ISNUMBER(O9)=TRUE,Y$5*(O9-Y$4)/(Y$3-Y$4)+(1-Y$5)*(1-(O9-Y$4)/(Y$3-Y$4)),"..")</f>
        <v>0.22999998927116394</v>
      </c>
      <c r="Z9" s="30">
        <f t="shared" ref="Z9:Z25" si="11">IF(ISNUMBER(P9)=TRUE,Z$5*(P9-Z$4)/(Z$3-Z$4)+(1-Z$5)*(1-(P9-Z$4)/(Z$3-Z$4)),"..")</f>
        <v>0.31499999761581421</v>
      </c>
      <c r="AA9" s="30">
        <f t="shared" ref="AA9:AA25" si="12">IF(ISNUMBER(Q9)=TRUE,AA$5*(Q9-AA$4)/(AA$3-AA$4)+(1-AA$5)*(1-(Q9-AA$4)/(AA$3-AA$4)),"..")</f>
        <v>0.38333332538604736</v>
      </c>
      <c r="AB9" s="30">
        <f t="shared" ref="AB9:AB25" si="13">IF(ISNUMBER(R9)=TRUE,AB$5*(R9-AB$4)/(AB$3-AB$4)+(1-AB$5)*(1-(R9-AB$4)/(AB$3-AB$4)),"..")</f>
        <v>0.76749999999999996</v>
      </c>
    </row>
    <row r="10" spans="1:28" x14ac:dyDescent="0.35">
      <c r="A10" s="33" t="s">
        <v>2</v>
      </c>
      <c r="B10" s="34" t="s">
        <v>33</v>
      </c>
      <c r="C10" s="30">
        <f t="shared" si="1"/>
        <v>0.11708333343267441</v>
      </c>
      <c r="D10" s="30">
        <f t="shared" si="2"/>
        <v>8.083333820104599E-2</v>
      </c>
      <c r="E10" s="30">
        <f t="shared" si="3"/>
        <v>0.45555555860201519</v>
      </c>
      <c r="F10" s="30">
        <f t="shared" si="4"/>
        <v>0.19548724095026651</v>
      </c>
      <c r="G10" s="44"/>
      <c r="J10" s="43">
        <v>0.12749999761581421</v>
      </c>
      <c r="K10" s="30">
        <v>0.72327208518981934</v>
      </c>
      <c r="L10" s="30">
        <v>0.84397953748703003</v>
      </c>
      <c r="M10" s="30">
        <v>0.84628665447235107</v>
      </c>
      <c r="N10" s="42">
        <v>0.26916664838790894</v>
      </c>
      <c r="O10" s="30">
        <v>0.34166666865348816</v>
      </c>
      <c r="P10" s="30">
        <v>0.10666666924953461</v>
      </c>
      <c r="Q10" s="43">
        <v>8.083333820104599E-2</v>
      </c>
      <c r="R10" s="42">
        <v>0.75583335876464841</v>
      </c>
      <c r="T10" s="30">
        <f t="shared" si="5"/>
        <v>0.12749999761581421</v>
      </c>
      <c r="U10" s="30">
        <f t="shared" si="6"/>
        <v>0.27672791481018066</v>
      </c>
      <c r="V10" s="30">
        <f t="shared" si="7"/>
        <v>0.15602046251296997</v>
      </c>
      <c r="W10" s="30">
        <f t="shared" si="8"/>
        <v>0.15371334552764893</v>
      </c>
      <c r="X10" s="30">
        <f t="shared" si="9"/>
        <v>0.26916664838790894</v>
      </c>
      <c r="Y10" s="30">
        <f t="shared" si="10"/>
        <v>0.34166666865348816</v>
      </c>
      <c r="Z10" s="30">
        <f t="shared" si="11"/>
        <v>0.10666666924953461</v>
      </c>
      <c r="AA10" s="30">
        <f t="shared" si="12"/>
        <v>8.083333820104599E-2</v>
      </c>
      <c r="AB10" s="30">
        <f t="shared" si="13"/>
        <v>0.75583335876464841</v>
      </c>
    </row>
    <row r="11" spans="1:28" x14ac:dyDescent="0.35">
      <c r="A11" s="33" t="s">
        <v>3</v>
      </c>
      <c r="B11" s="34" t="s">
        <v>34</v>
      </c>
      <c r="C11" s="30">
        <f t="shared" si="1"/>
        <v>0.2812500074505806</v>
      </c>
      <c r="D11" s="30">
        <f t="shared" si="2"/>
        <v>0.27916666865348816</v>
      </c>
      <c r="E11" s="30">
        <f t="shared" si="3"/>
        <v>0.46305555880069732</v>
      </c>
      <c r="F11" s="30">
        <f t="shared" si="4"/>
        <v>0.3778807520866394</v>
      </c>
      <c r="G11" s="44"/>
      <c r="J11" s="43">
        <v>0.36083334684371948</v>
      </c>
      <c r="K11" s="30">
        <v>0.57684117555618286</v>
      </c>
      <c r="L11" s="30">
        <v>0.62469023466110229</v>
      </c>
      <c r="M11" s="30">
        <v>0.66482633352279663</v>
      </c>
      <c r="N11" s="42">
        <v>0.20416666567325592</v>
      </c>
      <c r="O11" s="30">
        <v>0.45750001072883606</v>
      </c>
      <c r="P11" s="30">
        <v>0.20166666805744171</v>
      </c>
      <c r="Q11" s="43">
        <v>0.27916666865348816</v>
      </c>
      <c r="R11" s="42">
        <v>0.72750000000000004</v>
      </c>
      <c r="T11" s="30">
        <f t="shared" si="5"/>
        <v>0.36083334684371948</v>
      </c>
      <c r="U11" s="30">
        <f t="shared" si="6"/>
        <v>0.42315882444381714</v>
      </c>
      <c r="V11" s="30">
        <f t="shared" si="7"/>
        <v>0.37530976533889771</v>
      </c>
      <c r="W11" s="30">
        <f t="shared" si="8"/>
        <v>0.33517366647720337</v>
      </c>
      <c r="X11" s="30">
        <f t="shared" si="9"/>
        <v>0.20416666567325592</v>
      </c>
      <c r="Y11" s="30">
        <f t="shared" si="10"/>
        <v>0.45750001072883606</v>
      </c>
      <c r="Z11" s="30">
        <f t="shared" si="11"/>
        <v>0.20166666805744171</v>
      </c>
      <c r="AA11" s="30">
        <f t="shared" si="12"/>
        <v>0.27916666865348816</v>
      </c>
      <c r="AB11" s="30">
        <f t="shared" si="13"/>
        <v>0.72750000000000004</v>
      </c>
    </row>
    <row r="12" spans="1:28" x14ac:dyDescent="0.35">
      <c r="A12" s="33" t="s">
        <v>4</v>
      </c>
      <c r="B12" s="34" t="s">
        <v>35</v>
      </c>
      <c r="C12" s="30">
        <f t="shared" si="1"/>
        <v>0.15999999642372131</v>
      </c>
      <c r="D12" s="30">
        <f t="shared" si="2"/>
        <v>0.16166667640209198</v>
      </c>
      <c r="E12" s="30">
        <f t="shared" si="3"/>
        <v>0.47972223142782849</v>
      </c>
      <c r="F12" s="30">
        <f t="shared" si="4"/>
        <v>0.17492073774337769</v>
      </c>
      <c r="G12" s="44"/>
      <c r="J12" s="43">
        <v>0.17249999940395355</v>
      </c>
      <c r="K12" s="30">
        <v>0.78818565607070923</v>
      </c>
      <c r="L12" s="30">
        <v>0.84434115886688232</v>
      </c>
      <c r="M12" s="30">
        <v>0.84271097183227539</v>
      </c>
      <c r="N12" s="42">
        <v>0.21416665613651276</v>
      </c>
      <c r="O12" s="30">
        <v>0.42416667938232422</v>
      </c>
      <c r="P12" s="30">
        <v>0.14749999344348907</v>
      </c>
      <c r="Q12" s="43">
        <v>0.16166667640209198</v>
      </c>
      <c r="R12" s="42">
        <v>0.80083335876464845</v>
      </c>
      <c r="T12" s="30">
        <f t="shared" si="5"/>
        <v>0.17249999940395355</v>
      </c>
      <c r="U12" s="30">
        <f t="shared" si="6"/>
        <v>0.21181434392929077</v>
      </c>
      <c r="V12" s="30">
        <f t="shared" si="7"/>
        <v>0.15565884113311768</v>
      </c>
      <c r="W12" s="30">
        <f t="shared" si="8"/>
        <v>0.15728902816772461</v>
      </c>
      <c r="X12" s="30">
        <f t="shared" si="9"/>
        <v>0.21416665613651276</v>
      </c>
      <c r="Y12" s="30">
        <f t="shared" si="10"/>
        <v>0.42416667938232422</v>
      </c>
      <c r="Z12" s="30">
        <f t="shared" si="11"/>
        <v>0.14749999344348907</v>
      </c>
      <c r="AA12" s="30">
        <f t="shared" si="12"/>
        <v>0.16166667640209198</v>
      </c>
      <c r="AB12" s="30">
        <f t="shared" si="13"/>
        <v>0.80083335876464845</v>
      </c>
    </row>
    <row r="13" spans="1:28" x14ac:dyDescent="0.35">
      <c r="A13" s="33" t="s">
        <v>5</v>
      </c>
      <c r="B13" s="34" t="s">
        <v>36</v>
      </c>
      <c r="C13" s="30">
        <f t="shared" si="1"/>
        <v>0.32000000029802322</v>
      </c>
      <c r="D13" s="30">
        <f t="shared" si="2"/>
        <v>0.25099998712539673</v>
      </c>
      <c r="E13" s="30">
        <f t="shared" si="3"/>
        <v>0.54866665323575337</v>
      </c>
      <c r="F13" s="30">
        <f t="shared" si="4"/>
        <v>0.28926726182301837</v>
      </c>
      <c r="G13" s="44"/>
      <c r="J13" s="43">
        <v>0.44499999284744263</v>
      </c>
      <c r="K13" s="30">
        <v>0.69119495153427124</v>
      </c>
      <c r="L13" s="30">
        <v>0.74423277378082275</v>
      </c>
      <c r="M13" s="30">
        <v>0.69677048921585083</v>
      </c>
      <c r="N13" s="42">
        <v>0.43299999833106995</v>
      </c>
      <c r="O13" s="30">
        <v>0.43699997663497925</v>
      </c>
      <c r="P13" s="30">
        <v>0.19500000774860382</v>
      </c>
      <c r="Q13" s="43">
        <v>0.25099998712539673</v>
      </c>
      <c r="R13" s="42">
        <v>0.7759999847412109</v>
      </c>
      <c r="T13" s="30">
        <f t="shared" si="5"/>
        <v>0.44499999284744263</v>
      </c>
      <c r="U13" s="30">
        <f t="shared" si="6"/>
        <v>0.30880504846572876</v>
      </c>
      <c r="V13" s="30">
        <f t="shared" si="7"/>
        <v>0.25576722621917725</v>
      </c>
      <c r="W13" s="30">
        <f t="shared" si="8"/>
        <v>0.30322951078414917</v>
      </c>
      <c r="X13" s="30">
        <f t="shared" si="9"/>
        <v>0.43299999833106995</v>
      </c>
      <c r="Y13" s="30">
        <f t="shared" si="10"/>
        <v>0.43699997663497925</v>
      </c>
      <c r="Z13" s="30">
        <f t="shared" si="11"/>
        <v>0.19500000774860382</v>
      </c>
      <c r="AA13" s="30">
        <f t="shared" si="12"/>
        <v>0.25099998712539673</v>
      </c>
      <c r="AB13" s="30">
        <f t="shared" si="13"/>
        <v>0.7759999847412109</v>
      </c>
    </row>
    <row r="14" spans="1:28" x14ac:dyDescent="0.35">
      <c r="A14" s="33" t="s">
        <v>6</v>
      </c>
      <c r="B14" s="34" t="s">
        <v>139</v>
      </c>
      <c r="C14" s="30">
        <f t="shared" si="1"/>
        <v>0.27299999445676804</v>
      </c>
      <c r="D14" s="30">
        <f t="shared" si="2"/>
        <v>0.27799999713897705</v>
      </c>
      <c r="E14" s="30">
        <f t="shared" si="3"/>
        <v>0.41233333249886828</v>
      </c>
      <c r="F14" s="30">
        <f t="shared" si="4"/>
        <v>0.24497091770172119</v>
      </c>
      <c r="G14" s="44"/>
      <c r="J14" s="43">
        <v>0.31799998879432678</v>
      </c>
      <c r="K14" s="30">
        <v>0.75995892286300659</v>
      </c>
      <c r="L14" s="30">
        <v>0.76452285051345825</v>
      </c>
      <c r="M14" s="30">
        <v>0.74060547351837158</v>
      </c>
      <c r="N14" s="42">
        <v>0.21799999475479126</v>
      </c>
      <c r="O14" s="30">
        <v>0.24400000274181366</v>
      </c>
      <c r="P14" s="30">
        <v>0.22800000011920929</v>
      </c>
      <c r="Q14" s="43">
        <v>0.27799999713897705</v>
      </c>
      <c r="R14" s="42">
        <v>0.77500000000000002</v>
      </c>
      <c r="T14" s="30">
        <f t="shared" si="5"/>
        <v>0.31799998879432678</v>
      </c>
      <c r="U14" s="30">
        <f t="shared" si="6"/>
        <v>0.24004107713699341</v>
      </c>
      <c r="V14" s="30">
        <f t="shared" si="7"/>
        <v>0.23547714948654175</v>
      </c>
      <c r="W14" s="30">
        <f t="shared" si="8"/>
        <v>0.25939452648162842</v>
      </c>
      <c r="X14" s="30">
        <f t="shared" si="9"/>
        <v>0.21799999475479126</v>
      </c>
      <c r="Y14" s="30">
        <f t="shared" si="10"/>
        <v>0.24400000274181366</v>
      </c>
      <c r="Z14" s="30">
        <f t="shared" si="11"/>
        <v>0.22800000011920929</v>
      </c>
      <c r="AA14" s="30">
        <f t="shared" si="12"/>
        <v>0.27799999713897705</v>
      </c>
      <c r="AB14" s="30">
        <f t="shared" si="13"/>
        <v>0.77500000000000002</v>
      </c>
    </row>
    <row r="15" spans="1:28" x14ac:dyDescent="0.35">
      <c r="A15" s="33" t="s">
        <v>7</v>
      </c>
      <c r="B15" s="34" t="s">
        <v>37</v>
      </c>
      <c r="C15" s="30">
        <f t="shared" si="1"/>
        <v>0.40333332121372223</v>
      </c>
      <c r="D15" s="30">
        <f t="shared" si="2"/>
        <v>0.38666665554046631</v>
      </c>
      <c r="E15" s="30">
        <f t="shared" si="3"/>
        <v>0.54333333611488344</v>
      </c>
      <c r="F15" s="30">
        <f t="shared" si="4"/>
        <v>0.31180729468663532</v>
      </c>
      <c r="G15" s="44"/>
      <c r="J15" s="43">
        <v>0.5091666579246521</v>
      </c>
      <c r="K15" s="30">
        <v>0.68978899717330933</v>
      </c>
      <c r="L15" s="30">
        <v>0.67504227161407471</v>
      </c>
      <c r="M15" s="30">
        <v>0.69974684715270996</v>
      </c>
      <c r="N15" s="42">
        <v>0.26833334565162659</v>
      </c>
      <c r="O15" s="30">
        <v>0.53083330392837524</v>
      </c>
      <c r="P15" s="30">
        <v>0.29749998450279236</v>
      </c>
      <c r="Q15" s="43">
        <v>0.38666665554046631</v>
      </c>
      <c r="R15" s="42">
        <v>0.83083335876464848</v>
      </c>
      <c r="T15" s="30">
        <f t="shared" si="5"/>
        <v>0.5091666579246521</v>
      </c>
      <c r="U15" s="30">
        <f t="shared" si="6"/>
        <v>0.31021100282669067</v>
      </c>
      <c r="V15" s="30">
        <f t="shared" si="7"/>
        <v>0.32495772838592529</v>
      </c>
      <c r="W15" s="30">
        <f t="shared" si="8"/>
        <v>0.30025315284729004</v>
      </c>
      <c r="X15" s="30">
        <f t="shared" si="9"/>
        <v>0.26833334565162659</v>
      </c>
      <c r="Y15" s="30">
        <f t="shared" si="10"/>
        <v>0.53083330392837524</v>
      </c>
      <c r="Z15" s="30">
        <f t="shared" si="11"/>
        <v>0.29749998450279236</v>
      </c>
      <c r="AA15" s="30">
        <f t="shared" si="12"/>
        <v>0.38666665554046631</v>
      </c>
      <c r="AB15" s="30">
        <f t="shared" si="13"/>
        <v>0.83083335876464848</v>
      </c>
    </row>
    <row r="16" spans="1:28" x14ac:dyDescent="0.35">
      <c r="A16" s="33" t="s">
        <v>15</v>
      </c>
      <c r="B16" s="34" t="s">
        <v>38</v>
      </c>
      <c r="C16" s="30">
        <f t="shared" si="1"/>
        <v>0.16699999570846558</v>
      </c>
      <c r="D16" s="30">
        <f t="shared" si="2"/>
        <v>0.12800000607967377</v>
      </c>
      <c r="E16" s="30">
        <f t="shared" si="3"/>
        <v>0.44833332498868311</v>
      </c>
      <c r="F16" s="30">
        <f t="shared" si="4"/>
        <v>0.24444534381230673</v>
      </c>
      <c r="G16" s="44"/>
      <c r="J16" s="43">
        <v>0.14699999988079071</v>
      </c>
      <c r="K16" s="30">
        <v>0.74006277322769165</v>
      </c>
      <c r="L16" s="30">
        <v>0.78271472454071045</v>
      </c>
      <c r="M16" s="30">
        <v>0.74388647079467773</v>
      </c>
      <c r="N16" s="42">
        <v>0.22200000286102295</v>
      </c>
      <c r="O16" s="30">
        <v>0.26600000262260437</v>
      </c>
      <c r="P16" s="30">
        <v>0.18699999153614044</v>
      </c>
      <c r="Q16" s="43">
        <v>0.12800000607967377</v>
      </c>
      <c r="R16" s="42">
        <v>0.85699996948242185</v>
      </c>
      <c r="T16" s="30">
        <f t="shared" si="5"/>
        <v>0.14699999988079071</v>
      </c>
      <c r="U16" s="30">
        <f t="shared" si="6"/>
        <v>0.25993722677230835</v>
      </c>
      <c r="V16" s="30">
        <f t="shared" si="7"/>
        <v>0.21728527545928955</v>
      </c>
      <c r="W16" s="30">
        <f t="shared" si="8"/>
        <v>0.25611352920532227</v>
      </c>
      <c r="X16" s="30">
        <f t="shared" si="9"/>
        <v>0.22200000286102295</v>
      </c>
      <c r="Y16" s="30">
        <f t="shared" si="10"/>
        <v>0.26600000262260437</v>
      </c>
      <c r="Z16" s="30">
        <f t="shared" si="11"/>
        <v>0.18699999153614044</v>
      </c>
      <c r="AA16" s="30">
        <f t="shared" si="12"/>
        <v>0.12800000607967377</v>
      </c>
      <c r="AB16" s="30">
        <f t="shared" si="13"/>
        <v>0.85699996948242185</v>
      </c>
    </row>
    <row r="17" spans="1:28" x14ac:dyDescent="0.35">
      <c r="A17" s="33" t="s">
        <v>8</v>
      </c>
      <c r="B17" s="34" t="s">
        <v>39</v>
      </c>
      <c r="C17" s="30">
        <f t="shared" si="1"/>
        <v>0.21149999648332596</v>
      </c>
      <c r="D17" s="30">
        <f t="shared" si="2"/>
        <v>0.19500000774860382</v>
      </c>
      <c r="E17" s="30">
        <f t="shared" si="3"/>
        <v>0.45633331636587782</v>
      </c>
      <c r="F17" s="30">
        <f t="shared" si="4"/>
        <v>0.2155379056930542</v>
      </c>
      <c r="G17" s="44"/>
      <c r="J17" s="43">
        <v>0.25499999523162842</v>
      </c>
      <c r="K17" s="30">
        <v>0.78893661499023438</v>
      </c>
      <c r="L17" s="30">
        <v>0.77128821611404419</v>
      </c>
      <c r="M17" s="30">
        <v>0.79316145181655884</v>
      </c>
      <c r="N17" s="42">
        <v>0.27199998497962952</v>
      </c>
      <c r="O17" s="30">
        <v>0.23999999463558197</v>
      </c>
      <c r="P17" s="30">
        <v>0.1679999977350235</v>
      </c>
      <c r="Q17" s="43">
        <v>0.19500000774860382</v>
      </c>
      <c r="R17" s="42">
        <v>0.85699996948242185</v>
      </c>
      <c r="T17" s="30">
        <f t="shared" si="5"/>
        <v>0.25499999523162842</v>
      </c>
      <c r="U17" s="30">
        <f t="shared" si="6"/>
        <v>0.21106338500976563</v>
      </c>
      <c r="V17" s="30">
        <f t="shared" si="7"/>
        <v>0.22871178388595581</v>
      </c>
      <c r="W17" s="30">
        <f t="shared" si="8"/>
        <v>0.20683854818344116</v>
      </c>
      <c r="X17" s="30">
        <f t="shared" si="9"/>
        <v>0.27199998497962952</v>
      </c>
      <c r="Y17" s="30">
        <f t="shared" si="10"/>
        <v>0.23999999463558197</v>
      </c>
      <c r="Z17" s="30">
        <f t="shared" si="11"/>
        <v>0.1679999977350235</v>
      </c>
      <c r="AA17" s="30">
        <f t="shared" si="12"/>
        <v>0.19500000774860382</v>
      </c>
      <c r="AB17" s="30">
        <f t="shared" si="13"/>
        <v>0.85699996948242185</v>
      </c>
    </row>
    <row r="18" spans="1:28" x14ac:dyDescent="0.35">
      <c r="A18" s="33" t="s">
        <v>9</v>
      </c>
      <c r="B18" s="34" t="s">
        <v>40</v>
      </c>
      <c r="C18" s="30">
        <f t="shared" si="1"/>
        <v>0.21199999749660492</v>
      </c>
      <c r="D18" s="30">
        <f t="shared" si="2"/>
        <v>0.17599999904632568</v>
      </c>
      <c r="E18" s="30">
        <f t="shared" si="3"/>
        <v>0.42866665561993916</v>
      </c>
      <c r="F18" s="30">
        <f t="shared" si="4"/>
        <v>0.22267619768778482</v>
      </c>
      <c r="G18" s="44"/>
      <c r="J18" s="43">
        <v>0.28499999642372131</v>
      </c>
      <c r="K18" s="30">
        <v>0.79544514417648315</v>
      </c>
      <c r="L18" s="30">
        <v>0.76621049642562866</v>
      </c>
      <c r="M18" s="30">
        <v>0.77031576633453369</v>
      </c>
      <c r="N18" s="42">
        <v>0.18999999761581421</v>
      </c>
      <c r="O18" s="30">
        <v>0.29399999976158142</v>
      </c>
      <c r="P18" s="30">
        <v>0.13899999856948853</v>
      </c>
      <c r="Q18" s="43">
        <v>0.17599999904632568</v>
      </c>
      <c r="R18" s="42">
        <v>0.80199996948242191</v>
      </c>
      <c r="T18" s="30">
        <f t="shared" si="5"/>
        <v>0.28499999642372131</v>
      </c>
      <c r="U18" s="30">
        <f t="shared" si="6"/>
        <v>0.20455485582351685</v>
      </c>
      <c r="V18" s="30">
        <f t="shared" si="7"/>
        <v>0.23378950357437134</v>
      </c>
      <c r="W18" s="30">
        <f t="shared" si="8"/>
        <v>0.22968423366546631</v>
      </c>
      <c r="X18" s="30">
        <f t="shared" si="9"/>
        <v>0.18999999761581421</v>
      </c>
      <c r="Y18" s="30">
        <f t="shared" si="10"/>
        <v>0.29399999976158142</v>
      </c>
      <c r="Z18" s="30">
        <f t="shared" si="11"/>
        <v>0.13899999856948853</v>
      </c>
      <c r="AA18" s="30">
        <f t="shared" si="12"/>
        <v>0.17599999904632568</v>
      </c>
      <c r="AB18" s="30">
        <f t="shared" si="13"/>
        <v>0.80199996948242191</v>
      </c>
    </row>
    <row r="19" spans="1:28" x14ac:dyDescent="0.35">
      <c r="A19" s="33" t="s">
        <v>10</v>
      </c>
      <c r="B19" s="34" t="s">
        <v>41</v>
      </c>
      <c r="C19" s="30">
        <f t="shared" si="1"/>
        <v>0.19749999046325684</v>
      </c>
      <c r="D19" s="30">
        <f t="shared" si="2"/>
        <v>0.14916665852069855</v>
      </c>
      <c r="E19" s="30">
        <f t="shared" si="3"/>
        <v>0.35972221453984582</v>
      </c>
      <c r="F19" s="30">
        <f t="shared" si="4"/>
        <v>0.22813010215759277</v>
      </c>
      <c r="G19" s="44"/>
      <c r="J19" s="43">
        <v>0.17749999463558197</v>
      </c>
      <c r="K19" s="30">
        <v>0.78825533390045166</v>
      </c>
      <c r="L19" s="30">
        <v>0.80463522672653198</v>
      </c>
      <c r="M19" s="30">
        <v>0.72271913290023804</v>
      </c>
      <c r="N19" s="42">
        <v>0.23000000417232513</v>
      </c>
      <c r="O19" s="30">
        <v>0.20499999821186066</v>
      </c>
      <c r="P19" s="30">
        <v>0.2174999862909317</v>
      </c>
      <c r="Q19" s="43">
        <v>0.14916665852069855</v>
      </c>
      <c r="R19" s="42">
        <v>0.64416664123535161</v>
      </c>
      <c r="T19" s="30">
        <f t="shared" si="5"/>
        <v>0.17749999463558197</v>
      </c>
      <c r="U19" s="30">
        <f t="shared" si="6"/>
        <v>0.21174466609954834</v>
      </c>
      <c r="V19" s="30">
        <f t="shared" si="7"/>
        <v>0.19536477327346802</v>
      </c>
      <c r="W19" s="30">
        <f t="shared" si="8"/>
        <v>0.27728086709976196</v>
      </c>
      <c r="X19" s="30">
        <f t="shared" si="9"/>
        <v>0.23000000417232513</v>
      </c>
      <c r="Y19" s="30">
        <f t="shared" si="10"/>
        <v>0.20499999821186066</v>
      </c>
      <c r="Z19" s="30">
        <f t="shared" si="11"/>
        <v>0.2174999862909317</v>
      </c>
      <c r="AA19" s="30">
        <f t="shared" si="12"/>
        <v>0.14916665852069855</v>
      </c>
      <c r="AB19" s="30">
        <f t="shared" si="13"/>
        <v>0.64416664123535161</v>
      </c>
    </row>
    <row r="20" spans="1:28" x14ac:dyDescent="0.35">
      <c r="A20" s="33" t="s">
        <v>11</v>
      </c>
      <c r="B20" s="34" t="s">
        <v>42</v>
      </c>
      <c r="C20" s="30">
        <f t="shared" si="1"/>
        <v>0.39499999582767487</v>
      </c>
      <c r="D20" s="30">
        <f t="shared" si="2"/>
        <v>0.42100000381469727</v>
      </c>
      <c r="E20" s="30">
        <f t="shared" si="3"/>
        <v>0.49400002002716059</v>
      </c>
      <c r="F20" s="30">
        <f t="shared" si="4"/>
        <v>0.3171420693397522</v>
      </c>
      <c r="G20" s="44"/>
      <c r="J20" s="43">
        <v>0.51800000667572021</v>
      </c>
      <c r="K20" s="30">
        <v>0.70431500673294067</v>
      </c>
      <c r="L20" s="30">
        <v>0.66579544544219971</v>
      </c>
      <c r="M20" s="30">
        <v>0.67846333980560303</v>
      </c>
      <c r="N20" s="42">
        <v>0.31400001049041748</v>
      </c>
      <c r="O20" s="30">
        <v>0.35500001907348633</v>
      </c>
      <c r="P20" s="30">
        <v>0.27199998497962952</v>
      </c>
      <c r="Q20" s="43">
        <v>0.42100000381469727</v>
      </c>
      <c r="R20" s="42">
        <v>0.81300003051757808</v>
      </c>
      <c r="T20" s="30">
        <f t="shared" si="5"/>
        <v>0.51800000667572021</v>
      </c>
      <c r="U20" s="30">
        <f t="shared" si="6"/>
        <v>0.29568499326705933</v>
      </c>
      <c r="V20" s="30">
        <f t="shared" si="7"/>
        <v>0.33420455455780029</v>
      </c>
      <c r="W20" s="30">
        <f t="shared" si="8"/>
        <v>0.32153666019439697</v>
      </c>
      <c r="X20" s="30">
        <f t="shared" si="9"/>
        <v>0.31400001049041748</v>
      </c>
      <c r="Y20" s="30">
        <f t="shared" si="10"/>
        <v>0.35500001907348633</v>
      </c>
      <c r="Z20" s="30">
        <f t="shared" si="11"/>
        <v>0.27199998497962952</v>
      </c>
      <c r="AA20" s="30">
        <f t="shared" si="12"/>
        <v>0.42100000381469727</v>
      </c>
      <c r="AB20" s="30">
        <f t="shared" si="13"/>
        <v>0.81300003051757808</v>
      </c>
    </row>
    <row r="21" spans="1:28" x14ac:dyDescent="0.35">
      <c r="A21" s="33" t="s">
        <v>12</v>
      </c>
      <c r="B21" s="34" t="s">
        <v>43</v>
      </c>
      <c r="C21" s="30">
        <f t="shared" si="1"/>
        <v>0.24550000578165054</v>
      </c>
      <c r="D21" s="30">
        <f t="shared" si="2"/>
        <v>0.19099999964237213</v>
      </c>
      <c r="E21" s="30">
        <f t="shared" si="3"/>
        <v>0.48033332864443462</v>
      </c>
      <c r="F21" s="30">
        <f t="shared" si="4"/>
        <v>0.26237539450327557</v>
      </c>
      <c r="G21" s="44"/>
      <c r="J21" s="43">
        <v>0.25800001621246338</v>
      </c>
      <c r="K21" s="30">
        <v>0.72944849729537964</v>
      </c>
      <c r="L21" s="30">
        <v>0.76956069469451904</v>
      </c>
      <c r="M21" s="30">
        <v>0.71386462450027466</v>
      </c>
      <c r="N21" s="42">
        <v>0.21500000357627869</v>
      </c>
      <c r="O21" s="30">
        <v>0.43999999761581421</v>
      </c>
      <c r="P21" s="30">
        <v>0.23299999535083771</v>
      </c>
      <c r="Q21" s="43">
        <v>0.19099999964237213</v>
      </c>
      <c r="R21" s="42">
        <v>0.78599998474121091</v>
      </c>
      <c r="T21" s="30">
        <f t="shared" si="5"/>
        <v>0.25800001621246338</v>
      </c>
      <c r="U21" s="30">
        <f t="shared" si="6"/>
        <v>0.27055150270462036</v>
      </c>
      <c r="V21" s="30">
        <f t="shared" si="7"/>
        <v>0.23043930530548096</v>
      </c>
      <c r="W21" s="30">
        <f t="shared" si="8"/>
        <v>0.28613537549972534</v>
      </c>
      <c r="X21" s="30">
        <f t="shared" si="9"/>
        <v>0.21500000357627869</v>
      </c>
      <c r="Y21" s="30">
        <f t="shared" si="10"/>
        <v>0.43999999761581421</v>
      </c>
      <c r="Z21" s="30">
        <f t="shared" si="11"/>
        <v>0.23299999535083771</v>
      </c>
      <c r="AA21" s="30">
        <f t="shared" si="12"/>
        <v>0.19099999964237213</v>
      </c>
      <c r="AB21" s="30">
        <f t="shared" si="13"/>
        <v>0.78599998474121091</v>
      </c>
    </row>
    <row r="22" spans="1:28" x14ac:dyDescent="0.35">
      <c r="A22" s="33" t="s">
        <v>14</v>
      </c>
      <c r="B22" s="34" t="s">
        <v>44</v>
      </c>
      <c r="C22" s="30">
        <f t="shared" si="1"/>
        <v>0.16541667282581329</v>
      </c>
      <c r="D22" s="30">
        <f t="shared" si="2"/>
        <v>0.1574999988079071</v>
      </c>
      <c r="E22" s="30">
        <f t="shared" si="3"/>
        <v>0.37166666229565931</v>
      </c>
      <c r="F22" s="30">
        <f t="shared" si="4"/>
        <v>0.22845631837844849</v>
      </c>
      <c r="G22" s="44"/>
      <c r="J22" s="43">
        <v>0.22750000655651093</v>
      </c>
      <c r="K22" s="30">
        <v>0.74576854705810547</v>
      </c>
      <c r="L22" s="30">
        <v>0.76575106382369995</v>
      </c>
      <c r="M22" s="30">
        <v>0.80311143398284912</v>
      </c>
      <c r="N22" s="42">
        <v>0.1458333283662796</v>
      </c>
      <c r="O22" s="30">
        <v>0.21166665852069855</v>
      </c>
      <c r="P22" s="30">
        <v>0.10333333909511566</v>
      </c>
      <c r="Q22" s="43">
        <v>0.1574999988079071</v>
      </c>
      <c r="R22" s="42">
        <v>0.75749999999999995</v>
      </c>
      <c r="T22" s="30">
        <f t="shared" si="5"/>
        <v>0.22750000655651093</v>
      </c>
      <c r="U22" s="30">
        <f t="shared" si="6"/>
        <v>0.25423145294189453</v>
      </c>
      <c r="V22" s="30">
        <f t="shared" si="7"/>
        <v>0.23424893617630005</v>
      </c>
      <c r="W22" s="30">
        <f t="shared" si="8"/>
        <v>0.19688856601715088</v>
      </c>
      <c r="X22" s="30">
        <f t="shared" si="9"/>
        <v>0.1458333283662796</v>
      </c>
      <c r="Y22" s="30">
        <f t="shared" si="10"/>
        <v>0.21166665852069855</v>
      </c>
      <c r="Z22" s="30">
        <f t="shared" si="11"/>
        <v>0.10333333909511566</v>
      </c>
      <c r="AA22" s="30">
        <f t="shared" si="12"/>
        <v>0.1574999988079071</v>
      </c>
      <c r="AB22" s="30">
        <f t="shared" si="13"/>
        <v>0.75749999999999995</v>
      </c>
    </row>
    <row r="23" spans="1:28" x14ac:dyDescent="0.35">
      <c r="A23" s="33" t="s">
        <v>13</v>
      </c>
      <c r="B23" s="34" t="s">
        <v>45</v>
      </c>
      <c r="C23" s="30">
        <f t="shared" si="1"/>
        <v>0.14374999701976776</v>
      </c>
      <c r="D23" s="30">
        <f t="shared" si="2"/>
        <v>0.18416666984558105</v>
      </c>
      <c r="E23" s="30">
        <f t="shared" si="3"/>
        <v>0.39527777711550388</v>
      </c>
      <c r="F23" s="30">
        <f t="shared" si="4"/>
        <v>0.18491911888122559</v>
      </c>
      <c r="G23" s="44"/>
      <c r="J23" s="43">
        <v>0.15583333373069763</v>
      </c>
      <c r="K23" s="30">
        <v>0.81603777408599854</v>
      </c>
      <c r="L23" s="30">
        <v>0.80583620071411133</v>
      </c>
      <c r="M23" s="30">
        <v>0.82336866855621338</v>
      </c>
      <c r="N23" s="42">
        <v>0.18166667222976685</v>
      </c>
      <c r="O23" s="30">
        <v>0.26250001788139343</v>
      </c>
      <c r="P23" s="30">
        <v>0.13166666030883789</v>
      </c>
      <c r="Q23" s="43">
        <v>0.18416666984558105</v>
      </c>
      <c r="R23" s="42">
        <v>0.74166664123535153</v>
      </c>
      <c r="T23" s="30">
        <f t="shared" si="5"/>
        <v>0.15583333373069763</v>
      </c>
      <c r="U23" s="30">
        <f t="shared" si="6"/>
        <v>0.18396222591400146</v>
      </c>
      <c r="V23" s="30">
        <f t="shared" si="7"/>
        <v>0.19416379928588867</v>
      </c>
      <c r="W23" s="30">
        <f t="shared" si="8"/>
        <v>0.17663133144378662</v>
      </c>
      <c r="X23" s="30">
        <f t="shared" si="9"/>
        <v>0.18166667222976685</v>
      </c>
      <c r="Y23" s="30">
        <f t="shared" si="10"/>
        <v>0.26250001788139343</v>
      </c>
      <c r="Z23" s="30">
        <f t="shared" si="11"/>
        <v>0.13166666030883789</v>
      </c>
      <c r="AA23" s="30">
        <f t="shared" si="12"/>
        <v>0.18416666984558105</v>
      </c>
      <c r="AB23" s="30">
        <f t="shared" si="13"/>
        <v>0.74166664123535153</v>
      </c>
    </row>
    <row r="24" spans="1:28" x14ac:dyDescent="0.35">
      <c r="A24" s="33" t="s">
        <v>16</v>
      </c>
      <c r="B24" s="34" t="s">
        <v>46</v>
      </c>
      <c r="C24" s="30">
        <f t="shared" si="1"/>
        <v>0.45791666209697723</v>
      </c>
      <c r="D24" s="30">
        <f t="shared" si="2"/>
        <v>0.3933333158493042</v>
      </c>
      <c r="E24" s="30">
        <f t="shared" si="3"/>
        <v>0.60138889908790594</v>
      </c>
      <c r="F24" s="30">
        <f t="shared" si="4"/>
        <v>0.39804857969284058</v>
      </c>
      <c r="G24" s="44"/>
      <c r="J24" s="43">
        <v>0.57333332300186157</v>
      </c>
      <c r="K24" s="30">
        <v>0.57204908132553101</v>
      </c>
      <c r="L24" s="30">
        <v>0.62840497493743896</v>
      </c>
      <c r="M24" s="30">
        <v>0.6054002046585083</v>
      </c>
      <c r="N24" s="42">
        <v>0.40833333134651184</v>
      </c>
      <c r="O24" s="30">
        <v>0.59083336591720581</v>
      </c>
      <c r="P24" s="30">
        <v>0.3425000011920929</v>
      </c>
      <c r="Q24" s="43">
        <v>0.3933333158493042</v>
      </c>
      <c r="R24" s="42">
        <v>0.80500000000000005</v>
      </c>
      <c r="T24" s="30">
        <f t="shared" si="5"/>
        <v>0.57333332300186157</v>
      </c>
      <c r="U24" s="30">
        <f t="shared" si="6"/>
        <v>0.42795091867446899</v>
      </c>
      <c r="V24" s="30">
        <f t="shared" si="7"/>
        <v>0.37159502506256104</v>
      </c>
      <c r="W24" s="30">
        <f t="shared" si="8"/>
        <v>0.3945997953414917</v>
      </c>
      <c r="X24" s="30">
        <f t="shared" si="9"/>
        <v>0.40833333134651184</v>
      </c>
      <c r="Y24" s="30">
        <f t="shared" si="10"/>
        <v>0.59083336591720581</v>
      </c>
      <c r="Z24" s="30">
        <f t="shared" si="11"/>
        <v>0.3425000011920929</v>
      </c>
      <c r="AA24" s="30">
        <f t="shared" si="12"/>
        <v>0.3933333158493042</v>
      </c>
      <c r="AB24" s="30">
        <f t="shared" si="13"/>
        <v>0.80500000000000005</v>
      </c>
    </row>
    <row r="25" spans="1:28" x14ac:dyDescent="0.35">
      <c r="A25" s="36" t="s">
        <v>17</v>
      </c>
      <c r="B25" s="34" t="s">
        <v>47</v>
      </c>
      <c r="C25" s="30">
        <f t="shared" si="1"/>
        <v>0.29250000417232513</v>
      </c>
      <c r="D25" s="30">
        <f t="shared" si="2"/>
        <v>0.31000000238418579</v>
      </c>
      <c r="E25" s="30">
        <f t="shared" si="3"/>
        <v>0.39916665355364483</v>
      </c>
      <c r="F25" s="30">
        <f t="shared" si="4"/>
        <v>0.21178481976191202</v>
      </c>
      <c r="G25" s="44"/>
      <c r="J25" s="43">
        <v>0.21583333611488342</v>
      </c>
      <c r="K25" s="30">
        <v>0.80739772319793701</v>
      </c>
      <c r="L25" s="30">
        <v>0.81374245882034302</v>
      </c>
      <c r="M25" s="30">
        <v>0.74350535869598389</v>
      </c>
      <c r="N25" s="42">
        <v>0.26166665554046631</v>
      </c>
      <c r="O25" s="30">
        <v>0.28416666388511658</v>
      </c>
      <c r="P25" s="30">
        <v>0.36916667222976685</v>
      </c>
      <c r="Q25" s="43">
        <v>0.31000000238418579</v>
      </c>
      <c r="R25" s="42">
        <v>0.65166664123535156</v>
      </c>
      <c r="T25" s="30">
        <f t="shared" si="5"/>
        <v>0.21583333611488342</v>
      </c>
      <c r="U25" s="30">
        <f t="shared" si="6"/>
        <v>0.19260227680206299</v>
      </c>
      <c r="V25" s="30">
        <f t="shared" si="7"/>
        <v>0.18625754117965698</v>
      </c>
      <c r="W25" s="30">
        <f t="shared" si="8"/>
        <v>0.25649464130401611</v>
      </c>
      <c r="X25" s="30">
        <f t="shared" si="9"/>
        <v>0.26166665554046631</v>
      </c>
      <c r="Y25" s="30">
        <f t="shared" si="10"/>
        <v>0.28416666388511658</v>
      </c>
      <c r="Z25" s="30">
        <f t="shared" si="11"/>
        <v>0.36916667222976685</v>
      </c>
      <c r="AA25" s="30">
        <f t="shared" si="12"/>
        <v>0.31000000238418579</v>
      </c>
      <c r="AB25" s="30">
        <f t="shared" si="13"/>
        <v>0.65166664123535156</v>
      </c>
    </row>
    <row r="26" spans="1:28" x14ac:dyDescent="0.35">
      <c r="A26" s="36"/>
      <c r="B26" s="34"/>
      <c r="C26" s="31"/>
      <c r="D26" s="31"/>
      <c r="E26" s="31"/>
      <c r="F26" s="31"/>
      <c r="G26" s="31"/>
      <c r="M26" s="30"/>
      <c r="N26" s="30"/>
      <c r="Q26" s="37"/>
      <c r="R26" s="37"/>
    </row>
    <row r="27" spans="1:28" x14ac:dyDescent="0.35">
      <c r="A27" s="36"/>
      <c r="B27" s="34"/>
      <c r="C27" s="31"/>
      <c r="D27" s="31"/>
      <c r="E27" s="31"/>
      <c r="F27" s="31"/>
      <c r="G27" s="31"/>
      <c r="Q27" s="37"/>
      <c r="R27" s="37"/>
    </row>
    <row r="28" spans="1:28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</row>
    <row r="29" spans="1:28" x14ac:dyDescent="0.35">
      <c r="A29" s="36"/>
      <c r="B29" s="34"/>
      <c r="C29" s="31"/>
      <c r="D29" s="31"/>
      <c r="E29" s="31"/>
      <c r="F29" s="31"/>
      <c r="G29" s="31"/>
      <c r="J29" t="s">
        <v>25</v>
      </c>
      <c r="M29" s="37"/>
      <c r="N29" s="37"/>
      <c r="O29" s="37"/>
      <c r="P29" s="37"/>
      <c r="Q29" s="37"/>
      <c r="R29" s="37"/>
    </row>
    <row r="30" spans="1:28" x14ac:dyDescent="0.35">
      <c r="A30" s="36"/>
      <c r="B30" s="34"/>
      <c r="C30" s="31"/>
      <c r="D30" s="34"/>
      <c r="E30" s="34"/>
      <c r="F30" s="31"/>
      <c r="G30" s="31"/>
      <c r="M30" s="37"/>
      <c r="N30" s="37"/>
      <c r="O30" s="37"/>
      <c r="P30" s="37"/>
      <c r="Q30" s="37"/>
      <c r="R30" s="37"/>
    </row>
    <row r="31" spans="1:28" x14ac:dyDescent="0.35">
      <c r="A31" s="36"/>
      <c r="B31" s="34"/>
      <c r="C31" s="31"/>
      <c r="D31" s="34"/>
      <c r="E31" s="34"/>
      <c r="F31" s="31"/>
      <c r="G31" s="31"/>
      <c r="M31" s="37"/>
      <c r="N31" s="37"/>
      <c r="O31" s="37"/>
      <c r="P31" s="37"/>
      <c r="Q31" s="37"/>
      <c r="R31" s="37"/>
    </row>
    <row r="32" spans="1:28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</row>
    <row r="33" spans="1:18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</row>
    <row r="34" spans="1:18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</row>
    <row r="53" spans="1:18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</row>
    <row r="54" spans="1:18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</row>
    <row r="55" spans="1:18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</row>
    <row r="56" spans="1:18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</row>
    <row r="57" spans="1:18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</row>
    <row r="58" spans="1:18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</row>
    <row r="59" spans="1:18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</row>
    <row r="60" spans="1:18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</row>
    <row r="61" spans="1:18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</row>
    <row r="62" spans="1:18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</row>
    <row r="63" spans="1:18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</row>
    <row r="64" spans="1:18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</row>
    <row r="65" spans="1:18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</row>
    <row r="66" spans="1:18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</row>
    <row r="67" spans="1:18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</row>
    <row r="68" spans="1:18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</row>
    <row r="69" spans="1:18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</row>
    <row r="70" spans="1:18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</row>
    <row r="71" spans="1:18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</row>
    <row r="72" spans="1:18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</row>
    <row r="73" spans="1:18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</row>
    <row r="74" spans="1:18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</row>
    <row r="75" spans="1:18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</row>
    <row r="76" spans="1:18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</row>
    <row r="77" spans="1:18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</row>
    <row r="78" spans="1:18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</row>
    <row r="79" spans="1:18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</row>
    <row r="80" spans="1:18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</row>
    <row r="81" spans="1:18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</row>
    <row r="82" spans="1:18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</row>
    <row r="83" spans="1:18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</row>
    <row r="84" spans="1:18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</row>
    <row r="85" spans="1:18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</row>
    <row r="86" spans="1:18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</row>
    <row r="87" spans="1:18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</row>
    <row r="88" spans="1:18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</row>
    <row r="89" spans="1:18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</row>
    <row r="90" spans="1:18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</row>
    <row r="91" spans="1:18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</row>
    <row r="92" spans="1:18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</row>
    <row r="93" spans="1:18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</row>
    <row r="94" spans="1:18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</row>
    <row r="95" spans="1:18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</row>
    <row r="96" spans="1:18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</row>
    <row r="97" spans="1:18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</row>
    <row r="98" spans="1:18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</row>
    <row r="99" spans="1:18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</row>
    <row r="100" spans="1:18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1:18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1:18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</row>
    <row r="103" spans="1:18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1:18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1:18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1:18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1:18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1:18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</row>
    <row r="109" spans="1:18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1:18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</row>
    <row r="111" spans="1:18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1:18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1:18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1:18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</row>
    <row r="118" spans="1:18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</row>
    <row r="119" spans="1:18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</row>
    <row r="120" spans="1:18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1:18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1:18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</row>
    <row r="124" spans="1:18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</row>
    <row r="125" spans="1:18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1:18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</row>
    <row r="127" spans="1:18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1:18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1:18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1:18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</row>
    <row r="131" spans="1:18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</row>
    <row r="132" spans="1:18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</row>
    <row r="133" spans="1:18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</row>
    <row r="134" spans="1:18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145</v>
      </c>
      <c r="D7" s="32" t="s">
        <v>146</v>
      </c>
      <c r="E7" s="32" t="s">
        <v>147</v>
      </c>
      <c r="F7" s="32" t="s">
        <v>148</v>
      </c>
    </row>
    <row r="8" spans="1:26" x14ac:dyDescent="0.35">
      <c r="A8" s="33" t="s">
        <v>0</v>
      </c>
      <c r="B8" s="34" t="s">
        <v>31</v>
      </c>
      <c r="C8" s="30">
        <f>AVERAGE(R8,V8)</f>
        <v>0.44666666666666666</v>
      </c>
      <c r="D8" s="30">
        <f>+W8</f>
        <v>0.375</v>
      </c>
      <c r="E8" s="30">
        <f>AVERAGE(T8,U8,X8)</f>
        <v>0.39333333333333331</v>
      </c>
      <c r="F8" s="30">
        <f>+S8</f>
        <v>0.79333333333333333</v>
      </c>
      <c r="G8" s="31"/>
      <c r="J8" s="42">
        <v>0.57250000000000001</v>
      </c>
      <c r="K8" s="42">
        <v>0.79333333333333333</v>
      </c>
      <c r="L8" s="42">
        <v>0.27250000000000002</v>
      </c>
      <c r="M8" s="42">
        <v>0.31833333333333336</v>
      </c>
      <c r="N8" s="42">
        <v>0.3208333333333333</v>
      </c>
      <c r="O8" s="42">
        <v>0.375</v>
      </c>
      <c r="P8" s="42">
        <v>0.58916666666666662</v>
      </c>
      <c r="R8" s="30">
        <f t="shared" ref="R8:R25" si="0">IF(ISNUMBER(J8)=TRUE,R$5*(J8-R$4)/(R$3-R$4)+(1-R$5)*(1-(J8-R$4)/(R$3-R$4)),"..")</f>
        <v>0.57250000000000001</v>
      </c>
      <c r="S8" s="30">
        <f t="shared" ref="S8:S25" si="1">IF(ISNUMBER(K8)=TRUE,S$5*(K8-S$4)/(S$3-S$4)+(1-S$5)*(1-(K8-S$4)/(S$3-S$4)),"..")</f>
        <v>0.79333333333333333</v>
      </c>
      <c r="T8" s="30">
        <f t="shared" ref="T8:X23" si="2">IF(ISNUMBER(L8)=TRUE,T$5*(L8-T$4)/(T$3-T$4)+(1-T$5)*(1-(L8-T$4)/(T$3-T$4)),"..")</f>
        <v>0.27250000000000002</v>
      </c>
      <c r="U8" s="30">
        <f t="shared" si="2"/>
        <v>0.31833333333333336</v>
      </c>
      <c r="V8" s="30">
        <f t="shared" si="2"/>
        <v>0.3208333333333333</v>
      </c>
      <c r="W8" s="30">
        <f t="shared" si="2"/>
        <v>0.375</v>
      </c>
      <c r="X8" s="30">
        <f t="shared" si="2"/>
        <v>0.58916666666666662</v>
      </c>
    </row>
    <row r="9" spans="1:26" x14ac:dyDescent="0.35">
      <c r="A9" s="33" t="s">
        <v>1</v>
      </c>
      <c r="B9" s="34" t="s">
        <v>32</v>
      </c>
      <c r="C9" s="30">
        <f t="shared" ref="C9:C25" si="3">AVERAGE(R9,V9)</f>
        <v>0.32666666666666666</v>
      </c>
      <c r="D9" s="30">
        <f t="shared" ref="D9:D25" si="4">+W9</f>
        <v>0.31166666666666665</v>
      </c>
      <c r="E9" s="30">
        <f t="shared" ref="E9:E25" si="5">AVERAGE(T9,U9,X9)</f>
        <v>0.36916666666666664</v>
      </c>
      <c r="F9" s="30">
        <f t="shared" ref="F9:F25" si="6">+S9</f>
        <v>0.77916666666666667</v>
      </c>
      <c r="G9" s="31"/>
      <c r="J9" s="42">
        <v>0.40500000000000003</v>
      </c>
      <c r="K9" s="42">
        <v>0.77916666666666667</v>
      </c>
      <c r="L9" s="42">
        <v>0.19833333333333333</v>
      </c>
      <c r="M9" s="42">
        <v>0.22416666666666665</v>
      </c>
      <c r="N9" s="42">
        <v>0.24833333333333332</v>
      </c>
      <c r="O9" s="42">
        <v>0.31166666666666665</v>
      </c>
      <c r="P9" s="42">
        <v>0.68500000000000005</v>
      </c>
      <c r="R9" s="30">
        <f t="shared" si="0"/>
        <v>0.40500000000000003</v>
      </c>
      <c r="S9" s="30">
        <f t="shared" si="1"/>
        <v>0.77916666666666667</v>
      </c>
      <c r="T9" s="30">
        <f t="shared" si="2"/>
        <v>0.19833333333333333</v>
      </c>
      <c r="U9" s="30">
        <f t="shared" si="2"/>
        <v>0.22416666666666665</v>
      </c>
      <c r="V9" s="30">
        <f t="shared" si="2"/>
        <v>0.24833333333333332</v>
      </c>
      <c r="W9" s="30">
        <f t="shared" si="2"/>
        <v>0.31166666666666665</v>
      </c>
      <c r="X9" s="30">
        <f t="shared" si="2"/>
        <v>0.68500000000000005</v>
      </c>
    </row>
    <row r="10" spans="1:26" x14ac:dyDescent="0.35">
      <c r="A10" s="33" t="s">
        <v>2</v>
      </c>
      <c r="B10" s="34" t="s">
        <v>33</v>
      </c>
      <c r="C10" s="30">
        <f t="shared" si="3"/>
        <v>0.11254152823920266</v>
      </c>
      <c r="D10" s="30">
        <f t="shared" si="4"/>
        <v>9.3853820598006663E-2</v>
      </c>
      <c r="E10" s="30">
        <f t="shared" si="5"/>
        <v>0.46733111849390924</v>
      </c>
      <c r="F10" s="30">
        <f t="shared" si="6"/>
        <v>0.72508305647840532</v>
      </c>
      <c r="G10" s="31"/>
      <c r="J10" s="42">
        <v>9.6345514950166106E-2</v>
      </c>
      <c r="K10" s="42">
        <v>0.72508305647840532</v>
      </c>
      <c r="L10" s="42">
        <v>0.38538205980066442</v>
      </c>
      <c r="M10" s="42">
        <v>0.39202657807308966</v>
      </c>
      <c r="N10" s="42">
        <v>0.12873754152823921</v>
      </c>
      <c r="O10" s="42">
        <v>9.3853820598006663E-2</v>
      </c>
      <c r="P10" s="42">
        <v>0.62458471760797341</v>
      </c>
      <c r="R10" s="30">
        <f t="shared" si="0"/>
        <v>9.6345514950166106E-2</v>
      </c>
      <c r="S10" s="30">
        <f t="shared" si="1"/>
        <v>0.72508305647840532</v>
      </c>
      <c r="T10" s="30">
        <f t="shared" si="2"/>
        <v>0.38538205980066442</v>
      </c>
      <c r="U10" s="30">
        <f t="shared" si="2"/>
        <v>0.39202657807308966</v>
      </c>
      <c r="V10" s="30">
        <f t="shared" si="2"/>
        <v>0.12873754152823921</v>
      </c>
      <c r="W10" s="30">
        <f t="shared" si="2"/>
        <v>9.3853820598006663E-2</v>
      </c>
      <c r="X10" s="30">
        <f t="shared" si="2"/>
        <v>0.62458471760797341</v>
      </c>
    </row>
    <row r="11" spans="1:26" x14ac:dyDescent="0.35">
      <c r="A11" s="33" t="s">
        <v>3</v>
      </c>
      <c r="B11" s="34" t="s">
        <v>34</v>
      </c>
      <c r="C11" s="30">
        <f t="shared" si="3"/>
        <v>0.23833333333333334</v>
      </c>
      <c r="D11" s="30">
        <f t="shared" si="4"/>
        <v>0.27</v>
      </c>
      <c r="E11" s="30">
        <f t="shared" si="5"/>
        <v>0.48249999999999993</v>
      </c>
      <c r="F11" s="30">
        <f t="shared" si="6"/>
        <v>0.69666666666666677</v>
      </c>
      <c r="G11" s="31"/>
      <c r="J11" s="42">
        <v>0.29499999999999998</v>
      </c>
      <c r="K11" s="42">
        <v>0.69666666666666677</v>
      </c>
      <c r="L11" s="42">
        <v>0.20333333333333337</v>
      </c>
      <c r="M11" s="42">
        <v>0.62083333333333324</v>
      </c>
      <c r="N11" s="42">
        <v>0.18166666666666667</v>
      </c>
      <c r="O11" s="42">
        <v>0.27</v>
      </c>
      <c r="P11" s="42">
        <v>0.62333333333333329</v>
      </c>
      <c r="R11" s="30">
        <f t="shared" si="0"/>
        <v>0.29499999999999998</v>
      </c>
      <c r="S11" s="30">
        <f t="shared" si="1"/>
        <v>0.69666666666666677</v>
      </c>
      <c r="T11" s="30">
        <f t="shared" si="2"/>
        <v>0.20333333333333337</v>
      </c>
      <c r="U11" s="30">
        <f t="shared" si="2"/>
        <v>0.62083333333333324</v>
      </c>
      <c r="V11" s="30">
        <f t="shared" si="2"/>
        <v>0.18166666666666667</v>
      </c>
      <c r="W11" s="30">
        <f t="shared" si="2"/>
        <v>0.27</v>
      </c>
      <c r="X11" s="30">
        <f t="shared" si="2"/>
        <v>0.62333333333333329</v>
      </c>
    </row>
    <row r="12" spans="1:26" x14ac:dyDescent="0.35">
      <c r="A12" s="33" t="s">
        <v>4</v>
      </c>
      <c r="B12" s="34" t="s">
        <v>35</v>
      </c>
      <c r="C12" s="30">
        <f t="shared" si="3"/>
        <v>0.19958333333333333</v>
      </c>
      <c r="D12" s="30">
        <f t="shared" si="4"/>
        <v>0.215</v>
      </c>
      <c r="E12" s="30">
        <f t="shared" si="5"/>
        <v>0.43111111111111117</v>
      </c>
      <c r="F12" s="30">
        <f t="shared" si="6"/>
        <v>0.81833333333333347</v>
      </c>
      <c r="G12" s="31"/>
      <c r="J12" s="42">
        <v>0.21000000000000005</v>
      </c>
      <c r="K12" s="42">
        <v>0.81833333333333347</v>
      </c>
      <c r="L12" s="42">
        <v>0.2225</v>
      </c>
      <c r="M12" s="42">
        <v>0.41249999999999998</v>
      </c>
      <c r="N12" s="42">
        <v>0.18916666666666665</v>
      </c>
      <c r="O12" s="42">
        <v>0.215</v>
      </c>
      <c r="P12" s="42">
        <v>0.65833333333333333</v>
      </c>
      <c r="R12" s="30">
        <f t="shared" si="0"/>
        <v>0.21000000000000005</v>
      </c>
      <c r="S12" s="30">
        <f t="shared" si="1"/>
        <v>0.81833333333333347</v>
      </c>
      <c r="T12" s="30">
        <f t="shared" si="2"/>
        <v>0.2225</v>
      </c>
      <c r="U12" s="30">
        <f t="shared" si="2"/>
        <v>0.41249999999999998</v>
      </c>
      <c r="V12" s="30">
        <f t="shared" si="2"/>
        <v>0.18916666666666665</v>
      </c>
      <c r="W12" s="30">
        <f t="shared" si="2"/>
        <v>0.215</v>
      </c>
      <c r="X12" s="30">
        <f t="shared" si="2"/>
        <v>0.65833333333333333</v>
      </c>
    </row>
    <row r="13" spans="1:26" x14ac:dyDescent="0.35">
      <c r="A13" s="33" t="s">
        <v>5</v>
      </c>
      <c r="B13" s="34" t="s">
        <v>36</v>
      </c>
      <c r="C13" s="30">
        <f t="shared" si="3"/>
        <v>0.29249999999999998</v>
      </c>
      <c r="D13" s="30">
        <f t="shared" si="4"/>
        <v>0.18400000000000002</v>
      </c>
      <c r="E13" s="30">
        <f t="shared" si="5"/>
        <v>0.48433333333333345</v>
      </c>
      <c r="F13" s="30">
        <f t="shared" si="6"/>
        <v>0.75800000000000001</v>
      </c>
      <c r="G13" s="31"/>
      <c r="J13" s="42">
        <v>0.38</v>
      </c>
      <c r="K13" s="42">
        <v>0.75800000000000001</v>
      </c>
      <c r="L13" s="42">
        <v>0.4200000000000001</v>
      </c>
      <c r="M13" s="42">
        <v>0.38700000000000001</v>
      </c>
      <c r="N13" s="42">
        <v>0.20499999999999999</v>
      </c>
      <c r="O13" s="42">
        <v>0.18400000000000002</v>
      </c>
      <c r="P13" s="42">
        <v>0.64600000000000013</v>
      </c>
      <c r="R13" s="30">
        <f t="shared" si="0"/>
        <v>0.38</v>
      </c>
      <c r="S13" s="30">
        <f t="shared" si="1"/>
        <v>0.75800000000000001</v>
      </c>
      <c r="T13" s="30">
        <f t="shared" si="2"/>
        <v>0.4200000000000001</v>
      </c>
      <c r="U13" s="30">
        <f t="shared" si="2"/>
        <v>0.38700000000000001</v>
      </c>
      <c r="V13" s="30">
        <f t="shared" si="2"/>
        <v>0.20499999999999999</v>
      </c>
      <c r="W13" s="30">
        <f t="shared" si="2"/>
        <v>0.18400000000000002</v>
      </c>
      <c r="X13" s="30">
        <f t="shared" si="2"/>
        <v>0.64600000000000013</v>
      </c>
    </row>
    <row r="14" spans="1:26" x14ac:dyDescent="0.35">
      <c r="A14" s="33" t="s">
        <v>6</v>
      </c>
      <c r="B14" s="34" t="s">
        <v>139</v>
      </c>
      <c r="C14" s="30">
        <f t="shared" si="3"/>
        <v>0.43500000000000005</v>
      </c>
      <c r="D14" s="30">
        <f t="shared" si="4"/>
        <v>0.53799999999999992</v>
      </c>
      <c r="E14" s="30">
        <f t="shared" si="5"/>
        <v>0.41399999999999998</v>
      </c>
      <c r="F14" s="30">
        <f t="shared" si="6"/>
        <v>0.72</v>
      </c>
      <c r="G14" s="31"/>
      <c r="J14" s="42">
        <v>0.51700000000000002</v>
      </c>
      <c r="K14" s="42">
        <v>0.72</v>
      </c>
      <c r="L14" s="42">
        <v>0.32600000000000001</v>
      </c>
      <c r="M14" s="42">
        <v>0.32899999999999996</v>
      </c>
      <c r="N14" s="42">
        <v>0.35300000000000004</v>
      </c>
      <c r="O14" s="42">
        <v>0.53799999999999992</v>
      </c>
      <c r="P14" s="42">
        <v>0.58699999999999997</v>
      </c>
      <c r="R14" s="30">
        <f t="shared" si="0"/>
        <v>0.51700000000000002</v>
      </c>
      <c r="S14" s="30">
        <f t="shared" si="1"/>
        <v>0.72</v>
      </c>
      <c r="T14" s="30">
        <f t="shared" si="2"/>
        <v>0.32600000000000001</v>
      </c>
      <c r="U14" s="30">
        <f t="shared" si="2"/>
        <v>0.32899999999999996</v>
      </c>
      <c r="V14" s="30">
        <f t="shared" si="2"/>
        <v>0.35300000000000004</v>
      </c>
      <c r="W14" s="30">
        <f t="shared" si="2"/>
        <v>0.53799999999999992</v>
      </c>
      <c r="X14" s="30">
        <f t="shared" si="2"/>
        <v>0.58699999999999997</v>
      </c>
    </row>
    <row r="15" spans="1:26" x14ac:dyDescent="0.35">
      <c r="A15" s="33" t="s">
        <v>7</v>
      </c>
      <c r="B15" s="34" t="s">
        <v>37</v>
      </c>
      <c r="C15" s="30">
        <f t="shared" si="3"/>
        <v>0.37416666666666665</v>
      </c>
      <c r="D15" s="30">
        <f t="shared" si="4"/>
        <v>0.39250000000000002</v>
      </c>
      <c r="E15" s="30">
        <f t="shared" si="5"/>
        <v>0.56027777777777776</v>
      </c>
      <c r="F15" s="30">
        <f t="shared" si="6"/>
        <v>0.88749999999999996</v>
      </c>
      <c r="G15" s="31"/>
      <c r="J15" s="42">
        <v>0.41083333333333327</v>
      </c>
      <c r="K15" s="42">
        <v>0.88749999999999996</v>
      </c>
      <c r="L15" s="42">
        <v>0.34416666666666662</v>
      </c>
      <c r="M15" s="42">
        <v>0.62583333333333324</v>
      </c>
      <c r="N15" s="42">
        <v>0.33750000000000002</v>
      </c>
      <c r="O15" s="42">
        <v>0.39250000000000002</v>
      </c>
      <c r="P15" s="42">
        <v>0.71083333333333332</v>
      </c>
      <c r="R15" s="30">
        <f t="shared" si="0"/>
        <v>0.41083333333333327</v>
      </c>
      <c r="S15" s="30">
        <f t="shared" si="1"/>
        <v>0.88749999999999996</v>
      </c>
      <c r="T15" s="30">
        <f t="shared" si="2"/>
        <v>0.34416666666666662</v>
      </c>
      <c r="U15" s="30">
        <f t="shared" si="2"/>
        <v>0.62583333333333324</v>
      </c>
      <c r="V15" s="30">
        <f t="shared" si="2"/>
        <v>0.33750000000000002</v>
      </c>
      <c r="W15" s="30">
        <f t="shared" si="2"/>
        <v>0.39250000000000002</v>
      </c>
      <c r="X15" s="30">
        <f t="shared" si="2"/>
        <v>0.71083333333333332</v>
      </c>
    </row>
    <row r="16" spans="1:26" x14ac:dyDescent="0.35">
      <c r="A16" s="33" t="s">
        <v>15</v>
      </c>
      <c r="B16" s="34" t="s">
        <v>38</v>
      </c>
      <c r="C16" s="30">
        <f t="shared" si="3"/>
        <v>0.20100000000000001</v>
      </c>
      <c r="D16" s="30">
        <f t="shared" si="4"/>
        <v>0.158</v>
      </c>
      <c r="E16" s="30">
        <f t="shared" si="5"/>
        <v>0.39199999999999996</v>
      </c>
      <c r="F16" s="30">
        <f t="shared" si="6"/>
        <v>0.79299999999999993</v>
      </c>
      <c r="G16" s="31"/>
      <c r="J16" s="42">
        <v>0.23</v>
      </c>
      <c r="K16" s="42">
        <v>0.79299999999999993</v>
      </c>
      <c r="L16" s="42">
        <v>0.182</v>
      </c>
      <c r="M16" s="42">
        <v>0.30099999999999999</v>
      </c>
      <c r="N16" s="42">
        <v>0.17200000000000004</v>
      </c>
      <c r="O16" s="42">
        <v>0.158</v>
      </c>
      <c r="P16" s="42">
        <v>0.69299999999999995</v>
      </c>
      <c r="R16" s="30">
        <f t="shared" si="0"/>
        <v>0.23</v>
      </c>
      <c r="S16" s="30">
        <f t="shared" si="1"/>
        <v>0.79299999999999993</v>
      </c>
      <c r="T16" s="30">
        <f t="shared" si="2"/>
        <v>0.182</v>
      </c>
      <c r="U16" s="30">
        <f t="shared" si="2"/>
        <v>0.30099999999999999</v>
      </c>
      <c r="V16" s="30">
        <f t="shared" si="2"/>
        <v>0.17200000000000004</v>
      </c>
      <c r="W16" s="30">
        <f t="shared" si="2"/>
        <v>0.158</v>
      </c>
      <c r="X16" s="30">
        <f t="shared" si="2"/>
        <v>0.69299999999999995</v>
      </c>
    </row>
    <row r="17" spans="1:24" x14ac:dyDescent="0.35">
      <c r="A17" s="33" t="s">
        <v>8</v>
      </c>
      <c r="B17" s="34" t="s">
        <v>39</v>
      </c>
      <c r="C17" s="30">
        <f t="shared" si="3"/>
        <v>0.252</v>
      </c>
      <c r="D17" s="30">
        <f t="shared" si="4"/>
        <v>0.26299999999999996</v>
      </c>
      <c r="E17" s="30">
        <f t="shared" si="5"/>
        <v>0.37633333333333335</v>
      </c>
      <c r="F17" s="30">
        <f t="shared" si="6"/>
        <v>0.82499999999999996</v>
      </c>
      <c r="G17" s="31"/>
      <c r="J17" s="42">
        <v>0.29899999999999999</v>
      </c>
      <c r="K17" s="42">
        <v>0.82499999999999996</v>
      </c>
      <c r="L17" s="42">
        <v>0.255</v>
      </c>
      <c r="M17" s="42">
        <v>0.24100000000000002</v>
      </c>
      <c r="N17" s="42">
        <v>0.20499999999999999</v>
      </c>
      <c r="O17" s="42">
        <v>0.26299999999999996</v>
      </c>
      <c r="P17" s="42">
        <v>0.63300000000000001</v>
      </c>
      <c r="R17" s="30">
        <f t="shared" si="0"/>
        <v>0.29899999999999999</v>
      </c>
      <c r="S17" s="30">
        <f t="shared" si="1"/>
        <v>0.82499999999999996</v>
      </c>
      <c r="T17" s="30">
        <f t="shared" si="2"/>
        <v>0.255</v>
      </c>
      <c r="U17" s="30">
        <f t="shared" si="2"/>
        <v>0.24100000000000002</v>
      </c>
      <c r="V17" s="30">
        <f t="shared" si="2"/>
        <v>0.20499999999999999</v>
      </c>
      <c r="W17" s="30">
        <f t="shared" si="2"/>
        <v>0.26299999999999996</v>
      </c>
      <c r="X17" s="30">
        <f t="shared" si="2"/>
        <v>0.63300000000000001</v>
      </c>
    </row>
    <row r="18" spans="1:24" x14ac:dyDescent="0.35">
      <c r="A18" s="33" t="s">
        <v>9</v>
      </c>
      <c r="B18" s="34" t="s">
        <v>40</v>
      </c>
      <c r="C18" s="30">
        <f t="shared" si="3"/>
        <v>0.21400000000000002</v>
      </c>
      <c r="D18" s="30">
        <f t="shared" si="4"/>
        <v>0.20799999999999996</v>
      </c>
      <c r="E18" s="30">
        <f t="shared" si="5"/>
        <v>0.36499999999999999</v>
      </c>
      <c r="F18" s="30">
        <f t="shared" si="6"/>
        <v>0.80300000000000016</v>
      </c>
      <c r="G18" s="31"/>
      <c r="J18" s="42">
        <v>0.25</v>
      </c>
      <c r="K18" s="42">
        <v>0.80300000000000016</v>
      </c>
      <c r="L18" s="42">
        <v>0.183</v>
      </c>
      <c r="M18" s="42">
        <v>0.29100000000000004</v>
      </c>
      <c r="N18" s="42">
        <v>0.17800000000000002</v>
      </c>
      <c r="O18" s="42">
        <v>0.20799999999999996</v>
      </c>
      <c r="P18" s="42">
        <v>0.621</v>
      </c>
      <c r="R18" s="30">
        <f t="shared" si="0"/>
        <v>0.25</v>
      </c>
      <c r="S18" s="30">
        <f t="shared" si="1"/>
        <v>0.80300000000000016</v>
      </c>
      <c r="T18" s="30">
        <f t="shared" si="2"/>
        <v>0.183</v>
      </c>
      <c r="U18" s="30">
        <f t="shared" si="2"/>
        <v>0.29100000000000004</v>
      </c>
      <c r="V18" s="30">
        <f t="shared" si="2"/>
        <v>0.17800000000000002</v>
      </c>
      <c r="W18" s="30">
        <f t="shared" si="2"/>
        <v>0.20799999999999996</v>
      </c>
      <c r="X18" s="30">
        <f t="shared" si="2"/>
        <v>0.621</v>
      </c>
    </row>
    <row r="19" spans="1:24" x14ac:dyDescent="0.35">
      <c r="A19" s="33" t="s">
        <v>10</v>
      </c>
      <c r="B19" s="34" t="s">
        <v>41</v>
      </c>
      <c r="C19" s="30">
        <f t="shared" si="3"/>
        <v>0.28999999999999998</v>
      </c>
      <c r="D19" s="30">
        <f t="shared" si="4"/>
        <v>0.28499999999999998</v>
      </c>
      <c r="E19" s="30">
        <f t="shared" si="5"/>
        <v>0.41416666666666663</v>
      </c>
      <c r="F19" s="30">
        <f t="shared" si="6"/>
        <v>0.68833333333333324</v>
      </c>
      <c r="G19" s="31"/>
      <c r="J19" s="42">
        <v>0.27</v>
      </c>
      <c r="K19" s="42">
        <v>0.68833333333333324</v>
      </c>
      <c r="L19" s="42">
        <v>0.28999999999999998</v>
      </c>
      <c r="M19" s="42">
        <v>0.45</v>
      </c>
      <c r="N19" s="42">
        <v>0.30999999999999994</v>
      </c>
      <c r="O19" s="42">
        <v>0.28499999999999998</v>
      </c>
      <c r="P19" s="42">
        <v>0.50249999999999995</v>
      </c>
      <c r="R19" s="30">
        <f t="shared" si="0"/>
        <v>0.27</v>
      </c>
      <c r="S19" s="30">
        <f t="shared" si="1"/>
        <v>0.68833333333333324</v>
      </c>
      <c r="T19" s="30">
        <f t="shared" si="2"/>
        <v>0.28999999999999998</v>
      </c>
      <c r="U19" s="30">
        <f t="shared" si="2"/>
        <v>0.45</v>
      </c>
      <c r="V19" s="30">
        <f t="shared" si="2"/>
        <v>0.30999999999999994</v>
      </c>
      <c r="W19" s="30">
        <f t="shared" si="2"/>
        <v>0.28499999999999998</v>
      </c>
      <c r="X19" s="30">
        <f t="shared" si="2"/>
        <v>0.50249999999999995</v>
      </c>
    </row>
    <row r="20" spans="1:24" x14ac:dyDescent="0.35">
      <c r="A20" s="33" t="s">
        <v>11</v>
      </c>
      <c r="B20" s="34" t="s">
        <v>42</v>
      </c>
      <c r="C20" s="30">
        <f t="shared" si="3"/>
        <v>0.38150000000000001</v>
      </c>
      <c r="D20" s="30">
        <f t="shared" si="4"/>
        <v>0.42</v>
      </c>
      <c r="E20" s="30">
        <f t="shared" si="5"/>
        <v>0.41933333333333334</v>
      </c>
      <c r="F20" s="30">
        <f t="shared" si="6"/>
        <v>0.90799999999999992</v>
      </c>
      <c r="G20" s="31"/>
      <c r="J20" s="42">
        <v>0.502</v>
      </c>
      <c r="K20" s="42">
        <v>0.90799999999999992</v>
      </c>
      <c r="L20" s="42">
        <v>0.24600000000000002</v>
      </c>
      <c r="M20" s="42">
        <v>0.32500000000000001</v>
      </c>
      <c r="N20" s="42">
        <v>0.26100000000000001</v>
      </c>
      <c r="O20" s="42">
        <v>0.42</v>
      </c>
      <c r="P20" s="42">
        <v>0.68700000000000006</v>
      </c>
      <c r="R20" s="30">
        <f t="shared" si="0"/>
        <v>0.502</v>
      </c>
      <c r="S20" s="30">
        <f t="shared" si="1"/>
        <v>0.90799999999999992</v>
      </c>
      <c r="T20" s="30">
        <f t="shared" si="2"/>
        <v>0.24600000000000002</v>
      </c>
      <c r="U20" s="30">
        <f t="shared" si="2"/>
        <v>0.32500000000000001</v>
      </c>
      <c r="V20" s="30">
        <f t="shared" si="2"/>
        <v>0.26100000000000001</v>
      </c>
      <c r="W20" s="30">
        <f t="shared" si="2"/>
        <v>0.42</v>
      </c>
      <c r="X20" s="30">
        <f t="shared" si="2"/>
        <v>0.68700000000000006</v>
      </c>
    </row>
    <row r="21" spans="1:24" x14ac:dyDescent="0.35">
      <c r="A21" s="33" t="s">
        <v>12</v>
      </c>
      <c r="B21" s="34" t="s">
        <v>43</v>
      </c>
      <c r="C21" s="30">
        <f t="shared" si="3"/>
        <v>0.23449999999999999</v>
      </c>
      <c r="D21" s="30">
        <f t="shared" si="4"/>
        <v>0.19600000000000001</v>
      </c>
      <c r="E21" s="30">
        <f t="shared" si="5"/>
        <v>0.44300000000000006</v>
      </c>
      <c r="F21" s="30">
        <f t="shared" si="6"/>
        <v>0.81100000000000005</v>
      </c>
      <c r="G21" s="31"/>
      <c r="J21" s="42">
        <v>0.29499999999999998</v>
      </c>
      <c r="K21" s="42">
        <v>0.81100000000000005</v>
      </c>
      <c r="L21" s="42">
        <v>0.20100000000000001</v>
      </c>
      <c r="M21" s="42">
        <v>0.46300000000000002</v>
      </c>
      <c r="N21" s="42">
        <v>0.17400000000000002</v>
      </c>
      <c r="O21" s="42">
        <v>0.19600000000000001</v>
      </c>
      <c r="P21" s="42">
        <v>0.66500000000000004</v>
      </c>
      <c r="R21" s="30">
        <f t="shared" si="0"/>
        <v>0.29499999999999998</v>
      </c>
      <c r="S21" s="30">
        <f t="shared" si="1"/>
        <v>0.81100000000000005</v>
      </c>
      <c r="T21" s="30">
        <f t="shared" si="2"/>
        <v>0.20100000000000001</v>
      </c>
      <c r="U21" s="30">
        <f t="shared" si="2"/>
        <v>0.46300000000000002</v>
      </c>
      <c r="V21" s="30">
        <f t="shared" si="2"/>
        <v>0.17400000000000002</v>
      </c>
      <c r="W21" s="30">
        <f t="shared" si="2"/>
        <v>0.19600000000000001</v>
      </c>
      <c r="X21" s="30">
        <f t="shared" si="2"/>
        <v>0.66500000000000004</v>
      </c>
    </row>
    <row r="22" spans="1:24" x14ac:dyDescent="0.35">
      <c r="A22" s="33" t="s">
        <v>14</v>
      </c>
      <c r="B22" s="34" t="s">
        <v>44</v>
      </c>
      <c r="C22" s="30">
        <f t="shared" si="3"/>
        <v>0.27166666666666667</v>
      </c>
      <c r="D22" s="30">
        <f t="shared" si="4"/>
        <v>0.2225</v>
      </c>
      <c r="E22" s="30">
        <f t="shared" si="5"/>
        <v>0.36472222222222223</v>
      </c>
      <c r="F22" s="30">
        <f t="shared" si="6"/>
        <v>0.79500000000000004</v>
      </c>
      <c r="G22" s="31"/>
      <c r="J22" s="42">
        <v>0.35749999999999998</v>
      </c>
      <c r="K22" s="42">
        <v>0.79500000000000004</v>
      </c>
      <c r="L22" s="42">
        <v>0.16250000000000001</v>
      </c>
      <c r="M22" s="42">
        <v>0.28500000000000003</v>
      </c>
      <c r="N22" s="42">
        <v>0.18583333333333332</v>
      </c>
      <c r="O22" s="42">
        <v>0.2225</v>
      </c>
      <c r="P22" s="42">
        <v>0.64666666666666661</v>
      </c>
      <c r="R22" s="30">
        <f t="shared" si="0"/>
        <v>0.35749999999999998</v>
      </c>
      <c r="S22" s="30">
        <f t="shared" si="1"/>
        <v>0.79500000000000004</v>
      </c>
      <c r="T22" s="30">
        <f t="shared" si="2"/>
        <v>0.16250000000000001</v>
      </c>
      <c r="U22" s="30">
        <f t="shared" si="2"/>
        <v>0.28500000000000003</v>
      </c>
      <c r="V22" s="30">
        <f t="shared" si="2"/>
        <v>0.18583333333333332</v>
      </c>
      <c r="W22" s="30">
        <f t="shared" si="2"/>
        <v>0.2225</v>
      </c>
      <c r="X22" s="30">
        <f t="shared" si="2"/>
        <v>0.64666666666666661</v>
      </c>
    </row>
    <row r="23" spans="1:24" x14ac:dyDescent="0.35">
      <c r="A23" s="33" t="s">
        <v>13</v>
      </c>
      <c r="B23" s="34" t="s">
        <v>45</v>
      </c>
      <c r="C23" s="30">
        <f t="shared" si="3"/>
        <v>0.20458333333333334</v>
      </c>
      <c r="D23" s="30">
        <f t="shared" si="4"/>
        <v>0.18666666666666668</v>
      </c>
      <c r="E23" s="30">
        <f t="shared" si="5"/>
        <v>0.36888888888888882</v>
      </c>
      <c r="F23" s="30">
        <f t="shared" si="6"/>
        <v>0.8091666666666667</v>
      </c>
      <c r="G23" s="31"/>
      <c r="J23" s="42">
        <v>0.24416666666666667</v>
      </c>
      <c r="K23" s="42">
        <v>0.8091666666666667</v>
      </c>
      <c r="L23" s="42">
        <v>0.19499999999999995</v>
      </c>
      <c r="M23" s="42">
        <v>0.3208333333333333</v>
      </c>
      <c r="N23" s="42">
        <v>0.16500000000000001</v>
      </c>
      <c r="O23" s="42">
        <v>0.18666666666666668</v>
      </c>
      <c r="P23" s="42">
        <v>0.59083333333333332</v>
      </c>
      <c r="R23" s="30">
        <f t="shared" si="0"/>
        <v>0.24416666666666667</v>
      </c>
      <c r="S23" s="30">
        <f t="shared" si="1"/>
        <v>0.8091666666666667</v>
      </c>
      <c r="T23" s="30">
        <f t="shared" si="2"/>
        <v>0.19499999999999995</v>
      </c>
      <c r="U23" s="30">
        <f t="shared" si="2"/>
        <v>0.3208333333333333</v>
      </c>
      <c r="V23" s="30">
        <f t="shared" si="2"/>
        <v>0.16500000000000001</v>
      </c>
      <c r="W23" s="30">
        <f t="shared" si="2"/>
        <v>0.18666666666666668</v>
      </c>
      <c r="X23" s="30">
        <f t="shared" si="2"/>
        <v>0.59083333333333332</v>
      </c>
    </row>
    <row r="24" spans="1:24" x14ac:dyDescent="0.35">
      <c r="A24" s="33" t="s">
        <v>16</v>
      </c>
      <c r="B24" s="34" t="s">
        <v>46</v>
      </c>
      <c r="C24" s="30">
        <f t="shared" si="3"/>
        <v>0.45291666666666663</v>
      </c>
      <c r="D24" s="30">
        <f t="shared" si="4"/>
        <v>0.46</v>
      </c>
      <c r="E24" s="30">
        <f t="shared" si="5"/>
        <v>0.57666666666666666</v>
      </c>
      <c r="F24" s="30">
        <f t="shared" si="6"/>
        <v>0.78249999999999997</v>
      </c>
      <c r="G24" s="31"/>
      <c r="J24" s="42">
        <v>0.51083333333333325</v>
      </c>
      <c r="K24" s="42">
        <v>0.78249999999999997</v>
      </c>
      <c r="L24" s="42">
        <v>0.46666666666666662</v>
      </c>
      <c r="M24" s="42">
        <v>0.61166666666666669</v>
      </c>
      <c r="N24" s="42">
        <v>0.39500000000000002</v>
      </c>
      <c r="O24" s="42">
        <v>0.46</v>
      </c>
      <c r="P24" s="42">
        <v>0.65166666666666662</v>
      </c>
      <c r="R24" s="30">
        <f t="shared" si="0"/>
        <v>0.51083333333333325</v>
      </c>
      <c r="S24" s="30">
        <f t="shared" si="1"/>
        <v>0.78249999999999997</v>
      </c>
      <c r="T24" s="30">
        <f t="shared" ref="T24:X25" si="7">IF(ISNUMBER(L24)=TRUE,T$5*(L24-T$4)/(T$3-T$4)+(1-T$5)*(1-(L24-T$4)/(T$3-T$4)),"..")</f>
        <v>0.46666666666666662</v>
      </c>
      <c r="U24" s="30">
        <f t="shared" si="7"/>
        <v>0.61166666666666669</v>
      </c>
      <c r="V24" s="30">
        <f t="shared" si="7"/>
        <v>0.39500000000000002</v>
      </c>
      <c r="W24" s="30">
        <f t="shared" si="7"/>
        <v>0.46</v>
      </c>
      <c r="X24" s="30">
        <f t="shared" si="7"/>
        <v>0.65166666666666662</v>
      </c>
    </row>
    <row r="25" spans="1:24" x14ac:dyDescent="0.35">
      <c r="A25" s="36" t="s">
        <v>17</v>
      </c>
      <c r="B25" s="34" t="s">
        <v>47</v>
      </c>
      <c r="C25" s="30">
        <f t="shared" si="3"/>
        <v>0.31833333333333336</v>
      </c>
      <c r="D25" s="30">
        <f t="shared" si="4"/>
        <v>0.20749999999999999</v>
      </c>
      <c r="E25" s="30">
        <f t="shared" si="5"/>
        <v>0.28750000000000003</v>
      </c>
      <c r="F25" s="30">
        <f t="shared" si="6"/>
        <v>0.74333333333333329</v>
      </c>
      <c r="G25" s="31"/>
      <c r="J25" s="42">
        <v>0.23749999999999999</v>
      </c>
      <c r="K25" s="42">
        <v>0.74333333333333329</v>
      </c>
      <c r="L25" s="42">
        <v>0.18833333333333332</v>
      </c>
      <c r="M25" s="42">
        <v>0.15833333333333333</v>
      </c>
      <c r="N25" s="42">
        <v>0.39916666666666673</v>
      </c>
      <c r="O25" s="42">
        <v>0.20749999999999999</v>
      </c>
      <c r="P25" s="42">
        <v>0.51583333333333337</v>
      </c>
      <c r="R25" s="30">
        <f t="shared" si="0"/>
        <v>0.23749999999999999</v>
      </c>
      <c r="S25" s="30">
        <f t="shared" si="1"/>
        <v>0.74333333333333329</v>
      </c>
      <c r="T25" s="30">
        <f t="shared" si="7"/>
        <v>0.18833333333333332</v>
      </c>
      <c r="U25" s="30">
        <f t="shared" si="7"/>
        <v>0.15833333333333333</v>
      </c>
      <c r="V25" s="30">
        <f t="shared" si="7"/>
        <v>0.39916666666666673</v>
      </c>
      <c r="W25" s="30">
        <f t="shared" si="7"/>
        <v>0.20749999999999999</v>
      </c>
      <c r="X25" s="30">
        <f t="shared" si="7"/>
        <v>0.51583333333333337</v>
      </c>
    </row>
    <row r="26" spans="1:24" x14ac:dyDescent="0.35">
      <c r="A26" s="36"/>
      <c r="B26" s="34"/>
      <c r="C26" s="31"/>
      <c r="D26" s="31"/>
      <c r="E26" s="31"/>
      <c r="F26" s="31"/>
      <c r="G26" s="31"/>
      <c r="K26" s="30"/>
      <c r="L26" s="30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4"/>
      <c r="E30" s="34"/>
      <c r="F30" s="31"/>
      <c r="G30" s="31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4"/>
      <c r="E31" s="34"/>
      <c r="F31" s="31"/>
      <c r="G31" s="31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</row>
    <row r="35" spans="1:16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</row>
    <row r="36" spans="1:16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</row>
    <row r="37" spans="1:16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</row>
    <row r="38" spans="1:16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</row>
    <row r="39" spans="1:16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</row>
    <row r="40" spans="1:16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</row>
    <row r="41" spans="1:16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</row>
    <row r="42" spans="1:16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</row>
    <row r="43" spans="1:16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</row>
    <row r="44" spans="1:16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</row>
    <row r="45" spans="1:16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</row>
    <row r="46" spans="1:16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</row>
    <row r="47" spans="1:16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</row>
    <row r="48" spans="1:16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</row>
    <row r="49" spans="1:16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</row>
    <row r="50" spans="1:16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</row>
    <row r="51" spans="1:16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34"/>
  <sheetViews>
    <sheetView topLeftCell="A5" zoomScale="90" zoomScaleNormal="90" zoomScalePageLayoutView="9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141</v>
      </c>
      <c r="D7" s="32" t="s">
        <v>142</v>
      </c>
      <c r="E7" s="32" t="s">
        <v>143</v>
      </c>
      <c r="F7" s="32" t="s">
        <v>144</v>
      </c>
    </row>
    <row r="8" spans="1:26" x14ac:dyDescent="0.35">
      <c r="A8" s="33" t="s">
        <v>0</v>
      </c>
      <c r="B8" s="34" t="s">
        <v>31</v>
      </c>
      <c r="C8" s="30">
        <f>AVERAGE(R8,V8)</f>
        <v>0.42500000000000004</v>
      </c>
      <c r="D8" s="30">
        <f>+W8</f>
        <v>0.32</v>
      </c>
      <c r="E8" s="30">
        <f>AVERAGE(T8,U8,X8)</f>
        <v>0.3833333333333333</v>
      </c>
      <c r="F8" s="30">
        <f>+S8</f>
        <v>0.8</v>
      </c>
      <c r="G8" s="31"/>
      <c r="I8" s="34"/>
      <c r="J8">
        <v>0.54</v>
      </c>
      <c r="K8">
        <v>0.8</v>
      </c>
      <c r="L8">
        <v>0.27999999999999997</v>
      </c>
      <c r="M8">
        <v>0.34</v>
      </c>
      <c r="N8">
        <v>0.31</v>
      </c>
      <c r="O8">
        <v>0.32</v>
      </c>
      <c r="P8">
        <v>0.53</v>
      </c>
      <c r="R8" s="30">
        <f t="shared" ref="R8" si="0">IF(ISNUMBER(J8)=TRUE,R$5*(J8-R$4)/(R$3-R$4)+(1-R$5)*(1-(J8-R$4)/(R$3-R$4)),"..")</f>
        <v>0.54</v>
      </c>
      <c r="S8" s="30">
        <f t="shared" ref="S8" si="1">IF(ISNUMBER(K8)=TRUE,S$5*(K8-S$4)/(S$3-S$4)+(1-S$5)*(1-(K8-S$4)/(S$3-S$4)),"..")</f>
        <v>0.8</v>
      </c>
      <c r="T8" s="30">
        <f t="shared" ref="T8" si="2">IF(ISNUMBER(L8)=TRUE,T$5*(L8-T$4)/(T$3-T$4)+(1-T$5)*(1-(L8-T$4)/(T$3-T$4)),"..")</f>
        <v>0.27999999999999997</v>
      </c>
      <c r="U8" s="30">
        <f t="shared" ref="U8" si="3">IF(ISNUMBER(M8)=TRUE,U$5*(M8-U$4)/(U$3-U$4)+(1-U$5)*(1-(M8-U$4)/(U$3-U$4)),"..")</f>
        <v>0.34</v>
      </c>
      <c r="V8" s="30">
        <f t="shared" ref="V8" si="4">IF(ISNUMBER(N8)=TRUE,V$5*(N8-V$4)/(V$3-V$4)+(1-V$5)*(1-(N8-V$4)/(V$3-V$4)),"..")</f>
        <v>0.31</v>
      </c>
      <c r="W8" s="30">
        <f t="shared" ref="W8" si="5">IF(ISNUMBER(O8)=TRUE,W$5*(O8-W$4)/(W$3-W$4)+(1-W$5)*(1-(O8-W$4)/(W$3-W$4)),"..")</f>
        <v>0.32</v>
      </c>
      <c r="X8" s="30">
        <f t="shared" ref="X8" si="6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4" si="7">AVERAGE(R9,V9)</f>
        <v>0.4</v>
      </c>
      <c r="D9" s="30">
        <f t="shared" ref="D9:D24" si="8">+W9</f>
        <v>0.42000000000000004</v>
      </c>
      <c r="E9" s="30">
        <f t="shared" ref="E9:E24" si="9">AVERAGE(T9,U9,X9)</f>
        <v>0.35666666666666663</v>
      </c>
      <c r="F9" s="30">
        <f t="shared" ref="F9:F24" si="10">+S9</f>
        <v>0.83</v>
      </c>
      <c r="G9" s="31"/>
      <c r="I9" s="34"/>
      <c r="J9">
        <v>0.48000000000000004</v>
      </c>
      <c r="K9">
        <v>0.83</v>
      </c>
      <c r="L9">
        <v>0.28000000000000003</v>
      </c>
      <c r="M9">
        <v>0.22</v>
      </c>
      <c r="N9">
        <v>0.32</v>
      </c>
      <c r="O9">
        <v>0.42000000000000004</v>
      </c>
      <c r="P9">
        <v>0.56999999999999995</v>
      </c>
      <c r="R9" s="30">
        <f t="shared" ref="R9:R25" si="11">IF(ISNUMBER(J9)=TRUE,R$5*(J9-R$4)/(R$3-R$4)+(1-R$5)*(1-(J9-R$4)/(R$3-R$4)),"..")</f>
        <v>0.48000000000000004</v>
      </c>
      <c r="S9" s="30">
        <f t="shared" ref="S9:S25" si="12">IF(ISNUMBER(K9)=TRUE,S$5*(K9-S$4)/(S$3-S$4)+(1-S$5)*(1-(K9-S$4)/(S$3-S$4)),"..")</f>
        <v>0.83</v>
      </c>
      <c r="T9" s="30">
        <f t="shared" ref="T9:T25" si="13">IF(ISNUMBER(L9)=TRUE,T$5*(L9-T$4)/(T$3-T$4)+(1-T$5)*(1-(L9-T$4)/(T$3-T$4)),"..")</f>
        <v>0.28000000000000003</v>
      </c>
      <c r="U9" s="30">
        <f t="shared" ref="U9:U25" si="14">IF(ISNUMBER(M9)=TRUE,U$5*(M9-U$4)/(U$3-U$4)+(1-U$5)*(1-(M9-U$4)/(U$3-U$4)),"..")</f>
        <v>0.22</v>
      </c>
      <c r="V9" s="30">
        <f t="shared" ref="V9:V25" si="15">IF(ISNUMBER(N9)=TRUE,V$5*(N9-V$4)/(V$3-V$4)+(1-V$5)*(1-(N9-V$4)/(V$3-V$4)),"..")</f>
        <v>0.32</v>
      </c>
      <c r="W9" s="30">
        <f t="shared" ref="W9:W25" si="16">IF(ISNUMBER(O9)=TRUE,W$5*(O9-W$4)/(W$3-W$4)+(1-W$5)*(1-(O9-W$4)/(W$3-W$4)),"..")</f>
        <v>0.42000000000000004</v>
      </c>
      <c r="X9" s="30">
        <f t="shared" ref="X9:X25" si="17">IF(ISNUMBER(P9)=TRUE,X$5*(P9-X$4)/(X$3-X$4)+(1-X$5)*(1-(P9-X$4)/(X$3-X$4)),"..")</f>
        <v>0.56999999999999995</v>
      </c>
    </row>
    <row r="10" spans="1:26" x14ac:dyDescent="0.35">
      <c r="A10" s="33" t="s">
        <v>2</v>
      </c>
      <c r="B10" s="34" t="s">
        <v>33</v>
      </c>
      <c r="C10" s="30">
        <f t="shared" si="7"/>
        <v>0.19500000000000001</v>
      </c>
      <c r="D10" s="30">
        <f t="shared" si="8"/>
        <v>0.19</v>
      </c>
      <c r="E10" s="30">
        <f t="shared" si="9"/>
        <v>0.39999999999999997</v>
      </c>
      <c r="F10" s="30">
        <f t="shared" si="10"/>
        <v>0.27</v>
      </c>
      <c r="G10" s="31"/>
      <c r="I10" s="34"/>
      <c r="J10">
        <v>0.21</v>
      </c>
      <c r="K10">
        <v>0.27</v>
      </c>
      <c r="L10">
        <v>0.32</v>
      </c>
      <c r="M10">
        <v>0.37</v>
      </c>
      <c r="N10">
        <v>0.18</v>
      </c>
      <c r="O10">
        <v>0.19</v>
      </c>
      <c r="P10">
        <v>0.51</v>
      </c>
      <c r="R10" s="30">
        <f t="shared" si="11"/>
        <v>0.21</v>
      </c>
      <c r="S10" s="30">
        <f t="shared" si="12"/>
        <v>0.27</v>
      </c>
      <c r="T10" s="30">
        <f t="shared" si="13"/>
        <v>0.32</v>
      </c>
      <c r="U10" s="30">
        <f t="shared" si="14"/>
        <v>0.37</v>
      </c>
      <c r="V10" s="30">
        <f t="shared" si="15"/>
        <v>0.18</v>
      </c>
      <c r="W10" s="30">
        <f t="shared" si="16"/>
        <v>0.19</v>
      </c>
      <c r="X10" s="30">
        <f t="shared" si="17"/>
        <v>0.51</v>
      </c>
    </row>
    <row r="11" spans="1:26" x14ac:dyDescent="0.35">
      <c r="A11" s="33" t="s">
        <v>3</v>
      </c>
      <c r="B11" s="34" t="s">
        <v>34</v>
      </c>
      <c r="C11" s="30">
        <f t="shared" si="7"/>
        <v>0.32999999999999996</v>
      </c>
      <c r="D11" s="30">
        <f t="shared" si="8"/>
        <v>0.39</v>
      </c>
      <c r="E11" s="30">
        <f t="shared" si="9"/>
        <v>0.49333333333333335</v>
      </c>
      <c r="F11" s="30">
        <f t="shared" si="10"/>
        <v>0.64</v>
      </c>
      <c r="G11" s="31"/>
      <c r="I11" s="34"/>
      <c r="J11">
        <v>0.43</v>
      </c>
      <c r="K11">
        <v>0.64</v>
      </c>
      <c r="L11">
        <v>0.23</v>
      </c>
      <c r="M11">
        <v>0.63</v>
      </c>
      <c r="N11">
        <v>0.22999999999999998</v>
      </c>
      <c r="O11">
        <v>0.39</v>
      </c>
      <c r="P11">
        <v>0.62</v>
      </c>
      <c r="R11" s="30">
        <f t="shared" si="11"/>
        <v>0.43</v>
      </c>
      <c r="S11" s="30">
        <f t="shared" si="12"/>
        <v>0.64</v>
      </c>
      <c r="T11" s="30">
        <f t="shared" si="13"/>
        <v>0.23</v>
      </c>
      <c r="U11" s="30">
        <f t="shared" si="14"/>
        <v>0.63</v>
      </c>
      <c r="V11" s="30">
        <f t="shared" si="15"/>
        <v>0.22999999999999998</v>
      </c>
      <c r="W11" s="30">
        <f t="shared" si="16"/>
        <v>0.39</v>
      </c>
      <c r="X11" s="30">
        <f t="shared" si="17"/>
        <v>0.62</v>
      </c>
    </row>
    <row r="12" spans="1:26" x14ac:dyDescent="0.35">
      <c r="A12" s="33" t="s">
        <v>4</v>
      </c>
      <c r="B12" s="34" t="s">
        <v>35</v>
      </c>
      <c r="C12" s="30">
        <f t="shared" si="7"/>
        <v>0.23</v>
      </c>
      <c r="D12" s="30">
        <f t="shared" si="8"/>
        <v>0.25</v>
      </c>
      <c r="E12" s="30">
        <f t="shared" si="9"/>
        <v>0.41</v>
      </c>
      <c r="F12" s="30">
        <f t="shared" si="10"/>
        <v>0.82</v>
      </c>
      <c r="G12" s="31"/>
      <c r="I12" s="34"/>
      <c r="J12">
        <v>0.27</v>
      </c>
      <c r="K12">
        <v>0.82</v>
      </c>
      <c r="L12">
        <v>0.23</v>
      </c>
      <c r="M12">
        <v>0.44000000000000006</v>
      </c>
      <c r="N12">
        <v>0.19</v>
      </c>
      <c r="O12">
        <v>0.25</v>
      </c>
      <c r="P12">
        <v>0.56000000000000005</v>
      </c>
      <c r="R12" s="30">
        <f t="shared" si="11"/>
        <v>0.27</v>
      </c>
      <c r="S12" s="30">
        <f t="shared" si="12"/>
        <v>0.82</v>
      </c>
      <c r="T12" s="30">
        <f t="shared" si="13"/>
        <v>0.23</v>
      </c>
      <c r="U12" s="30">
        <f t="shared" si="14"/>
        <v>0.44000000000000006</v>
      </c>
      <c r="V12" s="30">
        <f t="shared" si="15"/>
        <v>0.19</v>
      </c>
      <c r="W12" s="30">
        <f t="shared" si="16"/>
        <v>0.25</v>
      </c>
      <c r="X12" s="30">
        <f t="shared" si="17"/>
        <v>0.56000000000000005</v>
      </c>
    </row>
    <row r="13" spans="1:26" x14ac:dyDescent="0.35">
      <c r="A13" s="33" t="s">
        <v>5</v>
      </c>
      <c r="B13" s="34" t="s">
        <v>36</v>
      </c>
      <c r="C13" s="30">
        <f t="shared" si="7"/>
        <v>0.33500000000000002</v>
      </c>
      <c r="D13" s="30">
        <f t="shared" si="8"/>
        <v>0.27</v>
      </c>
      <c r="E13" s="30">
        <f t="shared" si="9"/>
        <v>0.50666666666666671</v>
      </c>
      <c r="F13" s="30">
        <f t="shared" si="10"/>
        <v>0.84</v>
      </c>
      <c r="G13" s="31"/>
      <c r="I13" s="34"/>
      <c r="J13">
        <v>0.46</v>
      </c>
      <c r="K13">
        <v>0.84</v>
      </c>
      <c r="L13">
        <v>0.43000000000000005</v>
      </c>
      <c r="M13">
        <v>0.48</v>
      </c>
      <c r="N13">
        <v>0.21000000000000002</v>
      </c>
      <c r="O13">
        <v>0.27</v>
      </c>
      <c r="P13">
        <v>0.61</v>
      </c>
      <c r="R13" s="30">
        <f t="shared" si="11"/>
        <v>0.46</v>
      </c>
      <c r="S13" s="30">
        <f t="shared" si="12"/>
        <v>0.84</v>
      </c>
      <c r="T13" s="30">
        <f t="shared" si="13"/>
        <v>0.43000000000000005</v>
      </c>
      <c r="U13" s="30">
        <f t="shared" si="14"/>
        <v>0.48</v>
      </c>
      <c r="V13" s="30">
        <f t="shared" si="15"/>
        <v>0.21000000000000002</v>
      </c>
      <c r="W13" s="30">
        <f t="shared" si="16"/>
        <v>0.27</v>
      </c>
      <c r="X13" s="30">
        <f t="shared" si="17"/>
        <v>0.61</v>
      </c>
    </row>
    <row r="14" spans="1:26" x14ac:dyDescent="0.35">
      <c r="A14" s="33" t="s">
        <v>6</v>
      </c>
      <c r="B14" s="34" t="s">
        <v>139</v>
      </c>
      <c r="C14" s="30">
        <f t="shared" si="7"/>
        <v>0.44</v>
      </c>
      <c r="D14" s="30">
        <f t="shared" si="8"/>
        <v>0.53</v>
      </c>
      <c r="E14" s="30">
        <f t="shared" si="9"/>
        <v>0.42333333333333334</v>
      </c>
      <c r="F14" s="30">
        <f t="shared" si="10"/>
        <v>0.72</v>
      </c>
      <c r="G14" s="31"/>
      <c r="I14" s="34"/>
      <c r="J14">
        <v>0.54</v>
      </c>
      <c r="K14">
        <v>0.72</v>
      </c>
      <c r="L14">
        <v>0.39</v>
      </c>
      <c r="M14">
        <v>0.27</v>
      </c>
      <c r="N14">
        <v>0.33999999999999997</v>
      </c>
      <c r="O14">
        <v>0.53</v>
      </c>
      <c r="P14">
        <v>0.61</v>
      </c>
      <c r="R14" s="30">
        <f t="shared" si="11"/>
        <v>0.54</v>
      </c>
      <c r="S14" s="30">
        <f t="shared" si="12"/>
        <v>0.72</v>
      </c>
      <c r="T14" s="30">
        <f t="shared" si="13"/>
        <v>0.39</v>
      </c>
      <c r="U14" s="30">
        <f t="shared" si="14"/>
        <v>0.27</v>
      </c>
      <c r="V14" s="30">
        <f t="shared" si="15"/>
        <v>0.33999999999999997</v>
      </c>
      <c r="W14" s="30">
        <f t="shared" si="16"/>
        <v>0.53</v>
      </c>
      <c r="X14" s="30">
        <f t="shared" si="17"/>
        <v>0.61</v>
      </c>
    </row>
    <row r="15" spans="1:26" x14ac:dyDescent="0.35">
      <c r="A15" s="33" t="s">
        <v>7</v>
      </c>
      <c r="B15" s="34" t="s">
        <v>37</v>
      </c>
      <c r="C15" s="30">
        <f t="shared" si="7"/>
        <v>0.47</v>
      </c>
      <c r="D15" s="30">
        <f t="shared" si="8"/>
        <v>0.44000000000000006</v>
      </c>
      <c r="E15" s="30">
        <f t="shared" si="9"/>
        <v>0.54333333333333333</v>
      </c>
      <c r="F15" s="30">
        <f t="shared" si="10"/>
        <v>0.88</v>
      </c>
      <c r="G15" s="31"/>
      <c r="I15" s="34"/>
      <c r="J15">
        <v>0.57999999999999996</v>
      </c>
      <c r="K15">
        <v>0.88</v>
      </c>
      <c r="L15">
        <v>0.4</v>
      </c>
      <c r="M15">
        <v>0.59</v>
      </c>
      <c r="N15">
        <v>0.36</v>
      </c>
      <c r="O15">
        <v>0.44000000000000006</v>
      </c>
      <c r="P15">
        <v>0.64</v>
      </c>
      <c r="R15" s="30">
        <f t="shared" si="11"/>
        <v>0.57999999999999996</v>
      </c>
      <c r="S15" s="30">
        <f t="shared" si="12"/>
        <v>0.88</v>
      </c>
      <c r="T15" s="30">
        <f t="shared" si="13"/>
        <v>0.4</v>
      </c>
      <c r="U15" s="30">
        <f t="shared" si="14"/>
        <v>0.59</v>
      </c>
      <c r="V15" s="30">
        <f t="shared" si="15"/>
        <v>0.36</v>
      </c>
      <c r="W15" s="30">
        <f t="shared" si="16"/>
        <v>0.44000000000000006</v>
      </c>
      <c r="X15" s="30">
        <f t="shared" si="17"/>
        <v>0.64</v>
      </c>
    </row>
    <row r="16" spans="1:26" x14ac:dyDescent="0.35">
      <c r="A16" s="33" t="s">
        <v>15</v>
      </c>
      <c r="B16" s="34" t="s">
        <v>38</v>
      </c>
      <c r="C16" s="30">
        <f t="shared" si="7"/>
        <v>0.22000000000000003</v>
      </c>
      <c r="D16" s="30">
        <f t="shared" si="8"/>
        <v>0.19</v>
      </c>
      <c r="E16" s="30">
        <f t="shared" si="9"/>
        <v>0.36000000000000004</v>
      </c>
      <c r="F16" s="30">
        <f t="shared" si="10"/>
        <v>0.87</v>
      </c>
      <c r="G16" s="31"/>
      <c r="I16" s="34"/>
      <c r="J16">
        <v>0.29000000000000004</v>
      </c>
      <c r="K16">
        <v>0.87</v>
      </c>
      <c r="L16">
        <v>0.16</v>
      </c>
      <c r="M16">
        <v>0.28000000000000003</v>
      </c>
      <c r="N16">
        <v>0.15</v>
      </c>
      <c r="O16">
        <v>0.19</v>
      </c>
      <c r="P16">
        <v>0.64</v>
      </c>
      <c r="R16" s="30">
        <f t="shared" si="11"/>
        <v>0.29000000000000004</v>
      </c>
      <c r="S16" s="30">
        <f t="shared" si="12"/>
        <v>0.87</v>
      </c>
      <c r="T16" s="30">
        <f t="shared" si="13"/>
        <v>0.16</v>
      </c>
      <c r="U16" s="30">
        <f t="shared" si="14"/>
        <v>0.28000000000000003</v>
      </c>
      <c r="V16" s="30">
        <f t="shared" si="15"/>
        <v>0.15</v>
      </c>
      <c r="W16" s="30">
        <f t="shared" si="16"/>
        <v>0.19</v>
      </c>
      <c r="X16" s="30">
        <f t="shared" si="17"/>
        <v>0.64</v>
      </c>
    </row>
    <row r="17" spans="1:24" x14ac:dyDescent="0.35">
      <c r="A17" s="33" t="s">
        <v>8</v>
      </c>
      <c r="B17" s="34" t="s">
        <v>39</v>
      </c>
      <c r="C17" s="30">
        <f t="shared" si="7"/>
        <v>0.23500000000000001</v>
      </c>
      <c r="D17" s="30">
        <f t="shared" si="8"/>
        <v>0.28999999999999998</v>
      </c>
      <c r="E17" s="30">
        <f t="shared" si="9"/>
        <v>0.36333333333333329</v>
      </c>
      <c r="F17" s="30">
        <f t="shared" si="10"/>
        <v>0.87</v>
      </c>
      <c r="G17" s="31"/>
      <c r="I17" s="34"/>
      <c r="J17">
        <v>0.27</v>
      </c>
      <c r="K17">
        <v>0.87</v>
      </c>
      <c r="L17">
        <v>0.22999999999999998</v>
      </c>
      <c r="M17">
        <v>0.26</v>
      </c>
      <c r="N17">
        <v>0.2</v>
      </c>
      <c r="O17">
        <v>0.28999999999999998</v>
      </c>
      <c r="P17">
        <v>0.6</v>
      </c>
      <c r="R17" s="30">
        <f t="shared" si="11"/>
        <v>0.27</v>
      </c>
      <c r="S17" s="30">
        <f t="shared" si="12"/>
        <v>0.87</v>
      </c>
      <c r="T17" s="30">
        <f t="shared" si="13"/>
        <v>0.22999999999999998</v>
      </c>
      <c r="U17" s="30">
        <f t="shared" si="14"/>
        <v>0.26</v>
      </c>
      <c r="V17" s="30">
        <f t="shared" si="15"/>
        <v>0.2</v>
      </c>
      <c r="W17" s="30">
        <f t="shared" si="16"/>
        <v>0.28999999999999998</v>
      </c>
      <c r="X17" s="30">
        <f t="shared" si="17"/>
        <v>0.6</v>
      </c>
    </row>
    <row r="18" spans="1:24" x14ac:dyDescent="0.35">
      <c r="A18" s="33" t="s">
        <v>9</v>
      </c>
      <c r="B18" s="34" t="s">
        <v>40</v>
      </c>
      <c r="C18" s="30">
        <f t="shared" si="7"/>
        <v>0.28000000000000003</v>
      </c>
      <c r="D18" s="30">
        <f t="shared" si="8"/>
        <v>0.29000000000000004</v>
      </c>
      <c r="E18" s="30">
        <f t="shared" si="9"/>
        <v>0.41</v>
      </c>
      <c r="F18" s="30">
        <f t="shared" si="10"/>
        <v>0.89</v>
      </c>
      <c r="G18" s="31"/>
      <c r="I18" s="34"/>
      <c r="J18">
        <v>0.34</v>
      </c>
      <c r="K18">
        <v>0.89</v>
      </c>
      <c r="L18">
        <v>0.22999999999999998</v>
      </c>
      <c r="M18">
        <v>0.37</v>
      </c>
      <c r="N18">
        <v>0.22</v>
      </c>
      <c r="O18">
        <v>0.29000000000000004</v>
      </c>
      <c r="P18">
        <v>0.63</v>
      </c>
      <c r="R18" s="30">
        <f t="shared" si="11"/>
        <v>0.34</v>
      </c>
      <c r="S18" s="30">
        <f t="shared" si="12"/>
        <v>0.89</v>
      </c>
      <c r="T18" s="30">
        <f t="shared" si="13"/>
        <v>0.22999999999999998</v>
      </c>
      <c r="U18" s="30">
        <f t="shared" si="14"/>
        <v>0.37</v>
      </c>
      <c r="V18" s="30">
        <f t="shared" si="15"/>
        <v>0.22</v>
      </c>
      <c r="W18" s="30">
        <f t="shared" si="16"/>
        <v>0.29000000000000004</v>
      </c>
      <c r="X18" s="30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0.21500000000000002</v>
      </c>
      <c r="D19" s="30">
        <f t="shared" si="8"/>
        <v>0.21000000000000002</v>
      </c>
      <c r="E19" s="30">
        <f t="shared" si="9"/>
        <v>0.3</v>
      </c>
      <c r="F19" s="30">
        <f t="shared" si="10"/>
        <v>0.7</v>
      </c>
      <c r="G19" s="31"/>
      <c r="I19" s="34"/>
      <c r="J19">
        <v>0.19</v>
      </c>
      <c r="K19">
        <v>0.7</v>
      </c>
      <c r="L19">
        <v>0.24</v>
      </c>
      <c r="M19">
        <v>0.24</v>
      </c>
      <c r="N19">
        <v>0.24000000000000002</v>
      </c>
      <c r="O19">
        <v>0.21000000000000002</v>
      </c>
      <c r="P19">
        <v>0.42</v>
      </c>
      <c r="R19" s="30">
        <f t="shared" si="11"/>
        <v>0.19</v>
      </c>
      <c r="S19" s="30">
        <f t="shared" si="12"/>
        <v>0.7</v>
      </c>
      <c r="T19" s="30">
        <f t="shared" si="13"/>
        <v>0.24</v>
      </c>
      <c r="U19" s="30">
        <f t="shared" si="14"/>
        <v>0.24</v>
      </c>
      <c r="V19" s="30">
        <f t="shared" si="15"/>
        <v>0.24000000000000002</v>
      </c>
      <c r="W19" s="30">
        <f t="shared" si="16"/>
        <v>0.21000000000000002</v>
      </c>
      <c r="X19" s="30">
        <f t="shared" si="17"/>
        <v>0.42</v>
      </c>
    </row>
    <row r="20" spans="1:24" x14ac:dyDescent="0.35">
      <c r="A20" s="33" t="s">
        <v>11</v>
      </c>
      <c r="B20" s="34" t="s">
        <v>42</v>
      </c>
      <c r="C20" s="30">
        <f t="shared" si="7"/>
        <v>0.40500000000000003</v>
      </c>
      <c r="D20" s="30">
        <f t="shared" si="8"/>
        <v>0.45</v>
      </c>
      <c r="E20" s="30">
        <f t="shared" si="9"/>
        <v>0.46666666666666662</v>
      </c>
      <c r="F20" s="30">
        <f t="shared" si="10"/>
        <v>0.91</v>
      </c>
      <c r="G20" s="31"/>
      <c r="I20" s="34"/>
      <c r="J20">
        <v>0.49</v>
      </c>
      <c r="K20">
        <v>0.91</v>
      </c>
      <c r="L20">
        <v>0.33999999999999997</v>
      </c>
      <c r="M20">
        <v>0.37</v>
      </c>
      <c r="N20">
        <v>0.32</v>
      </c>
      <c r="O20">
        <v>0.45</v>
      </c>
      <c r="P20">
        <v>0.69</v>
      </c>
      <c r="R20" s="30">
        <f t="shared" si="11"/>
        <v>0.49</v>
      </c>
      <c r="S20" s="30">
        <f t="shared" si="12"/>
        <v>0.91</v>
      </c>
      <c r="T20" s="30">
        <f t="shared" si="13"/>
        <v>0.33999999999999997</v>
      </c>
      <c r="U20" s="30">
        <f t="shared" si="14"/>
        <v>0.37</v>
      </c>
      <c r="V20" s="30">
        <f t="shared" si="15"/>
        <v>0.32</v>
      </c>
      <c r="W20" s="30">
        <f t="shared" si="16"/>
        <v>0.45</v>
      </c>
      <c r="X20" s="30">
        <f t="shared" si="17"/>
        <v>0.69</v>
      </c>
    </row>
    <row r="21" spans="1:24" x14ac:dyDescent="0.35">
      <c r="A21" s="33" t="s">
        <v>12</v>
      </c>
      <c r="B21" s="34" t="s">
        <v>43</v>
      </c>
      <c r="C21" s="30">
        <f t="shared" si="7"/>
        <v>0.315</v>
      </c>
      <c r="D21" s="30">
        <f t="shared" si="8"/>
        <v>0.3</v>
      </c>
      <c r="E21" s="30">
        <f t="shared" si="9"/>
        <v>0.31</v>
      </c>
      <c r="F21" s="30">
        <f t="shared" si="10"/>
        <v>0.8</v>
      </c>
      <c r="G21" s="31"/>
      <c r="I21" s="34"/>
      <c r="J21">
        <v>0.38</v>
      </c>
      <c r="K21">
        <v>0.8</v>
      </c>
      <c r="L21">
        <v>0.28000000000000003</v>
      </c>
      <c r="M21">
        <v>0</v>
      </c>
      <c r="N21">
        <v>0.25</v>
      </c>
      <c r="O21">
        <v>0.3</v>
      </c>
      <c r="P21">
        <v>0.65</v>
      </c>
      <c r="R21" s="30">
        <f t="shared" si="11"/>
        <v>0.38</v>
      </c>
      <c r="S21" s="30">
        <f t="shared" si="12"/>
        <v>0.8</v>
      </c>
      <c r="T21" s="30">
        <f t="shared" si="13"/>
        <v>0.28000000000000003</v>
      </c>
      <c r="U21" s="30">
        <f t="shared" si="14"/>
        <v>0</v>
      </c>
      <c r="V21" s="30">
        <f t="shared" si="15"/>
        <v>0.25</v>
      </c>
      <c r="W21" s="30">
        <f t="shared" si="16"/>
        <v>0.3</v>
      </c>
      <c r="X21" s="30">
        <f t="shared" si="17"/>
        <v>0.65</v>
      </c>
    </row>
    <row r="22" spans="1:24" x14ac:dyDescent="0.35">
      <c r="A22" s="33" t="s">
        <v>14</v>
      </c>
      <c r="B22" s="34" t="s">
        <v>44</v>
      </c>
      <c r="C22" s="30">
        <f t="shared" si="7"/>
        <v>0.27500000000000002</v>
      </c>
      <c r="D22" s="30">
        <f t="shared" si="8"/>
        <v>0.30000000000000004</v>
      </c>
      <c r="E22" s="30">
        <f t="shared" si="9"/>
        <v>0.37333333333333335</v>
      </c>
      <c r="F22" s="30">
        <f t="shared" si="10"/>
        <v>0.6</v>
      </c>
      <c r="G22" s="31"/>
      <c r="I22" s="34"/>
      <c r="J22">
        <v>0.24</v>
      </c>
      <c r="K22">
        <v>0.6</v>
      </c>
      <c r="L22">
        <v>0.32999999999999996</v>
      </c>
      <c r="M22">
        <v>0.25</v>
      </c>
      <c r="N22">
        <v>0.31</v>
      </c>
      <c r="O22">
        <v>0.30000000000000004</v>
      </c>
      <c r="P22">
        <v>0.54</v>
      </c>
      <c r="R22" s="30">
        <f t="shared" si="11"/>
        <v>0.24</v>
      </c>
      <c r="S22" s="30">
        <f t="shared" si="12"/>
        <v>0.6</v>
      </c>
      <c r="T22" s="30">
        <f t="shared" si="13"/>
        <v>0.32999999999999996</v>
      </c>
      <c r="U22" s="30">
        <f t="shared" si="14"/>
        <v>0.25</v>
      </c>
      <c r="V22" s="30">
        <f t="shared" si="15"/>
        <v>0.31</v>
      </c>
      <c r="W22" s="30">
        <f t="shared" si="16"/>
        <v>0.30000000000000004</v>
      </c>
      <c r="X22" s="30">
        <f t="shared" si="17"/>
        <v>0.54</v>
      </c>
    </row>
    <row r="23" spans="1:24" x14ac:dyDescent="0.35">
      <c r="A23" s="33" t="s">
        <v>13</v>
      </c>
      <c r="B23" s="34" t="s">
        <v>45</v>
      </c>
      <c r="C23" s="30">
        <f t="shared" si="7"/>
        <v>0.215</v>
      </c>
      <c r="D23" s="30">
        <f t="shared" si="8"/>
        <v>0.19999999999999998</v>
      </c>
      <c r="E23" s="30">
        <f t="shared" si="9"/>
        <v>0.32666666666666666</v>
      </c>
      <c r="F23" s="30">
        <f t="shared" si="10"/>
        <v>0.79</v>
      </c>
      <c r="G23" s="31"/>
      <c r="I23" s="34"/>
      <c r="J23">
        <v>0.25</v>
      </c>
      <c r="K23">
        <v>0.79</v>
      </c>
      <c r="L23">
        <v>0.19999999999999998</v>
      </c>
      <c r="M23">
        <v>0.31</v>
      </c>
      <c r="N23">
        <v>0.18</v>
      </c>
      <c r="O23">
        <v>0.19999999999999998</v>
      </c>
      <c r="P23">
        <v>0.47</v>
      </c>
      <c r="R23" s="30">
        <f t="shared" si="11"/>
        <v>0.25</v>
      </c>
      <c r="S23" s="30">
        <f t="shared" si="12"/>
        <v>0.79</v>
      </c>
      <c r="T23" s="30">
        <f t="shared" si="13"/>
        <v>0.19999999999999998</v>
      </c>
      <c r="U23" s="30">
        <f t="shared" si="14"/>
        <v>0.31</v>
      </c>
      <c r="V23" s="30">
        <f t="shared" si="15"/>
        <v>0.18</v>
      </c>
      <c r="W23" s="30">
        <f t="shared" si="16"/>
        <v>0.19999999999999998</v>
      </c>
      <c r="X23" s="30">
        <f t="shared" si="17"/>
        <v>0.47</v>
      </c>
    </row>
    <row r="24" spans="1:24" x14ac:dyDescent="0.35">
      <c r="A24" s="33" t="s">
        <v>16</v>
      </c>
      <c r="B24" s="34" t="s">
        <v>46</v>
      </c>
      <c r="C24" s="30">
        <f t="shared" si="7"/>
        <v>0.59499999999999997</v>
      </c>
      <c r="D24" s="30">
        <f t="shared" si="8"/>
        <v>0.59</v>
      </c>
      <c r="E24" s="30">
        <f t="shared" si="9"/>
        <v>0.54</v>
      </c>
      <c r="F24" s="30">
        <f t="shared" si="10"/>
        <v>0.84</v>
      </c>
      <c r="G24" s="31"/>
      <c r="J24">
        <v>0.7</v>
      </c>
      <c r="K24">
        <v>0.84</v>
      </c>
      <c r="L24">
        <v>0.51</v>
      </c>
      <c r="M24">
        <v>0.52</v>
      </c>
      <c r="N24">
        <v>0.49</v>
      </c>
      <c r="O24">
        <v>0.59</v>
      </c>
      <c r="P24">
        <v>0.59</v>
      </c>
      <c r="R24" s="30">
        <f t="shared" si="11"/>
        <v>0.7</v>
      </c>
      <c r="S24" s="30">
        <f t="shared" si="12"/>
        <v>0.84</v>
      </c>
      <c r="T24" s="30">
        <f t="shared" si="13"/>
        <v>0.51</v>
      </c>
      <c r="U24" s="30">
        <f t="shared" si="14"/>
        <v>0.52</v>
      </c>
      <c r="V24" s="30">
        <f t="shared" si="15"/>
        <v>0.49</v>
      </c>
      <c r="W24" s="30">
        <f t="shared" si="16"/>
        <v>0.59</v>
      </c>
      <c r="X24" s="30">
        <f t="shared" si="17"/>
        <v>0.59</v>
      </c>
    </row>
    <row r="25" spans="1:24" x14ac:dyDescent="0.35">
      <c r="A25" s="36" t="s">
        <v>17</v>
      </c>
      <c r="B25" s="34" t="s">
        <v>47</v>
      </c>
      <c r="C25" s="30">
        <f t="shared" ref="C25" si="18">AVERAGE(R25,V25)</f>
        <v>0.29500000000000004</v>
      </c>
      <c r="D25" s="30">
        <f t="shared" ref="D25" si="19">+W25</f>
        <v>0.31</v>
      </c>
      <c r="E25" s="30">
        <f t="shared" ref="E25" si="20">AVERAGE(T25,U25,X25)</f>
        <v>0.17333333333333334</v>
      </c>
      <c r="F25" s="30">
        <f t="shared" ref="F25" si="21">+S25</f>
        <v>0.77</v>
      </c>
      <c r="G25" s="31"/>
      <c r="J25">
        <v>0.30000000000000004</v>
      </c>
      <c r="K25">
        <v>0.77</v>
      </c>
      <c r="L25">
        <v>0.25</v>
      </c>
      <c r="M25">
        <v>0.16</v>
      </c>
      <c r="N25">
        <v>0.28999999999999998</v>
      </c>
      <c r="O25">
        <v>0.31</v>
      </c>
      <c r="P25">
        <v>0.11</v>
      </c>
      <c r="R25" s="30">
        <f t="shared" si="11"/>
        <v>0.30000000000000004</v>
      </c>
      <c r="S25" s="30">
        <f t="shared" si="12"/>
        <v>0.77</v>
      </c>
      <c r="T25" s="30">
        <f t="shared" si="13"/>
        <v>0.25</v>
      </c>
      <c r="U25" s="30">
        <f t="shared" si="14"/>
        <v>0.16</v>
      </c>
      <c r="V25" s="30">
        <f t="shared" si="15"/>
        <v>0.28999999999999998</v>
      </c>
      <c r="W25" s="30">
        <f t="shared" si="16"/>
        <v>0.31</v>
      </c>
      <c r="X25" s="30">
        <f t="shared" si="17"/>
        <v>0.11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4"/>
      <c r="E30" s="34"/>
      <c r="F30" s="31"/>
      <c r="G30" s="31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4"/>
      <c r="E31" s="34"/>
      <c r="F31" s="31"/>
      <c r="G31" s="31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4"/>
      <c r="E34" s="34"/>
      <c r="F34" s="31"/>
      <c r="G34" s="31"/>
      <c r="J34" s="37" t="s">
        <v>25</v>
      </c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4"/>
      <c r="E35" s="34"/>
      <c r="F35" s="31"/>
      <c r="G35" s="31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4"/>
      <c r="E36" s="34"/>
      <c r="F36" s="31"/>
      <c r="G36" s="31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4"/>
      <c r="E37" s="34"/>
      <c r="F37" s="31"/>
      <c r="G37" s="31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4"/>
      <c r="E38" s="34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4"/>
      <c r="E39" s="34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4"/>
      <c r="E40" s="34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4"/>
      <c r="E41" s="34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4"/>
      <c r="E42" s="34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4"/>
      <c r="E43" s="34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4"/>
      <c r="E44" s="34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4"/>
      <c r="E45" s="34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4"/>
      <c r="E46" s="34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4"/>
      <c r="E47" s="34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34"/>
  <sheetViews>
    <sheetView topLeftCell="A5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134</v>
      </c>
      <c r="D7" s="32" t="s">
        <v>135</v>
      </c>
      <c r="E7" s="32" t="s">
        <v>136</v>
      </c>
      <c r="F7" s="32" t="s">
        <v>137</v>
      </c>
    </row>
    <row r="8" spans="1:26" x14ac:dyDescent="0.35">
      <c r="A8" s="33" t="s">
        <v>0</v>
      </c>
      <c r="B8" s="34" t="s">
        <v>31</v>
      </c>
      <c r="C8" s="30">
        <f>AVERAGE(R8,V8)</f>
        <v>0.44500000000000001</v>
      </c>
      <c r="D8" s="30">
        <f>+W8</f>
        <v>0.44</v>
      </c>
      <c r="E8" s="30">
        <f>AVERAGE(T8,U8,X8)</f>
        <v>0.41333333333333333</v>
      </c>
      <c r="F8" s="30">
        <f>+S8</f>
        <v>0.76</v>
      </c>
      <c r="G8" s="31"/>
      <c r="I8" s="34"/>
      <c r="J8">
        <v>0.51</v>
      </c>
      <c r="K8">
        <v>0.76</v>
      </c>
      <c r="L8">
        <v>0.32</v>
      </c>
      <c r="M8">
        <v>0.35000000000000003</v>
      </c>
      <c r="N8">
        <v>0.38</v>
      </c>
      <c r="O8">
        <v>0.44</v>
      </c>
      <c r="P8">
        <v>0.56999999999999995</v>
      </c>
      <c r="R8" s="30">
        <f t="shared" ref="R8:X8" si="0">IF(ISNUMBER(J8)=TRUE,R$5*(J8-R$4)/(R$3-R$4)+(1-R$5)*(1-(J8-R$4)/(R$3-R$4)),"..")</f>
        <v>0.51</v>
      </c>
      <c r="S8" s="30">
        <f t="shared" si="0"/>
        <v>0.76</v>
      </c>
      <c r="T8" s="30">
        <f t="shared" si="0"/>
        <v>0.32</v>
      </c>
      <c r="U8" s="30">
        <f t="shared" si="0"/>
        <v>0.35000000000000003</v>
      </c>
      <c r="V8" s="30">
        <f t="shared" si="0"/>
        <v>0.38</v>
      </c>
      <c r="W8" s="30">
        <f t="shared" si="0"/>
        <v>0.44</v>
      </c>
      <c r="X8" s="30">
        <f t="shared" si="0"/>
        <v>0.56999999999999995</v>
      </c>
    </row>
    <row r="9" spans="1:26" x14ac:dyDescent="0.35">
      <c r="A9" s="33" t="s">
        <v>1</v>
      </c>
      <c r="B9" s="34" t="s">
        <v>32</v>
      </c>
      <c r="C9" s="30">
        <f t="shared" ref="C9:C25" si="1">AVERAGE(R9,V9)</f>
        <v>0.32500000000000001</v>
      </c>
      <c r="D9" s="30">
        <f t="shared" ref="D9:D25" si="2">+W9</f>
        <v>0.39</v>
      </c>
      <c r="E9" s="30">
        <f t="shared" ref="E9:E25" si="3">AVERAGE(T9,U9,X9)</f>
        <v>0.36333333333333334</v>
      </c>
      <c r="F9" s="30">
        <f t="shared" ref="F9:F25" si="4">+S9</f>
        <v>0.6</v>
      </c>
      <c r="G9" s="31"/>
      <c r="I9" s="34"/>
      <c r="J9">
        <v>0.37</v>
      </c>
      <c r="K9">
        <v>0.6</v>
      </c>
      <c r="L9">
        <v>0.25</v>
      </c>
      <c r="M9">
        <v>0.28000000000000003</v>
      </c>
      <c r="N9">
        <v>0.28000000000000003</v>
      </c>
      <c r="O9">
        <v>0.39</v>
      </c>
      <c r="P9">
        <v>0.56000000000000005</v>
      </c>
      <c r="R9" s="30">
        <f t="shared" ref="R9:R25" si="5">IF(ISNUMBER(J9)=TRUE,R$5*(J9-R$4)/(R$3-R$4)+(1-R$5)*(1-(J9-R$4)/(R$3-R$4)),"..")</f>
        <v>0.37</v>
      </c>
      <c r="S9" s="30">
        <f t="shared" ref="S9:S25" si="6">IF(ISNUMBER(K9)=TRUE,S$5*(K9-S$4)/(S$3-S$4)+(1-S$5)*(1-(K9-S$4)/(S$3-S$4)),"..")</f>
        <v>0.6</v>
      </c>
      <c r="T9" s="30">
        <f t="shared" ref="T9:T25" si="7">IF(ISNUMBER(L9)=TRUE,T$5*(L9-T$4)/(T$3-T$4)+(1-T$5)*(1-(L9-T$4)/(T$3-T$4)),"..")</f>
        <v>0.25</v>
      </c>
      <c r="U9" s="30">
        <f t="shared" ref="U9:U25" si="8">IF(ISNUMBER(M9)=TRUE,U$5*(M9-U$4)/(U$3-U$4)+(1-U$5)*(1-(M9-U$4)/(U$3-U$4)),"..")</f>
        <v>0.28000000000000003</v>
      </c>
      <c r="V9" s="30">
        <f t="shared" ref="V9:V25" si="9">IF(ISNUMBER(N9)=TRUE,V$5*(N9-V$4)/(V$3-V$4)+(1-V$5)*(1-(N9-V$4)/(V$3-V$4)),"..")</f>
        <v>0.28000000000000003</v>
      </c>
      <c r="W9" s="30">
        <f t="shared" ref="W9:W25" si="10">IF(ISNUMBER(O9)=TRUE,W$5*(O9-W$4)/(W$3-W$4)+(1-W$5)*(1-(O9-W$4)/(W$3-W$4)),"..")</f>
        <v>0.39</v>
      </c>
      <c r="X9" s="30">
        <f t="shared" ref="X9:X25" si="11">IF(ISNUMBER(P9)=TRUE,X$5*(P9-X$4)/(X$3-X$4)+(1-X$5)*(1-(P9-X$4)/(X$3-X$4)),"..")</f>
        <v>0.56000000000000005</v>
      </c>
    </row>
    <row r="10" spans="1:26" x14ac:dyDescent="0.35">
      <c r="A10" s="33" t="s">
        <v>2</v>
      </c>
      <c r="B10" s="34" t="s">
        <v>33</v>
      </c>
      <c r="C10" s="30">
        <f t="shared" si="1"/>
        <v>0.27</v>
      </c>
      <c r="D10" s="30">
        <f t="shared" si="2"/>
        <v>0.38</v>
      </c>
      <c r="E10" s="30">
        <f t="shared" si="3"/>
        <v>0.47666666666666663</v>
      </c>
      <c r="F10" s="30">
        <f t="shared" si="4"/>
        <v>0.8</v>
      </c>
      <c r="G10" s="31"/>
      <c r="I10" s="34"/>
      <c r="J10">
        <v>0.26</v>
      </c>
      <c r="K10">
        <v>0.8</v>
      </c>
      <c r="L10">
        <v>0.41</v>
      </c>
      <c r="M10">
        <v>0.43</v>
      </c>
      <c r="N10">
        <v>0.28000000000000003</v>
      </c>
      <c r="O10">
        <v>0.38</v>
      </c>
      <c r="P10">
        <v>0.59</v>
      </c>
      <c r="R10" s="30">
        <f t="shared" si="5"/>
        <v>0.26</v>
      </c>
      <c r="S10" s="30">
        <f t="shared" si="6"/>
        <v>0.8</v>
      </c>
      <c r="T10" s="30">
        <f t="shared" si="7"/>
        <v>0.41</v>
      </c>
      <c r="U10" s="30">
        <f t="shared" si="8"/>
        <v>0.43</v>
      </c>
      <c r="V10" s="30">
        <f t="shared" si="9"/>
        <v>0.28000000000000003</v>
      </c>
      <c r="W10" s="30">
        <f t="shared" si="10"/>
        <v>0.38</v>
      </c>
      <c r="X10" s="30">
        <f t="shared" si="11"/>
        <v>0.59</v>
      </c>
    </row>
    <row r="11" spans="1:26" x14ac:dyDescent="0.35">
      <c r="A11" s="33" t="s">
        <v>3</v>
      </c>
      <c r="B11" s="34" t="s">
        <v>34</v>
      </c>
      <c r="C11" s="30">
        <f t="shared" si="1"/>
        <v>0.28999999999999998</v>
      </c>
      <c r="D11" s="30">
        <f t="shared" si="2"/>
        <v>0.31</v>
      </c>
      <c r="E11" s="30">
        <f t="shared" si="3"/>
        <v>0.4466666666666666</v>
      </c>
      <c r="F11" s="30">
        <f t="shared" si="4"/>
        <v>0.56000000000000005</v>
      </c>
      <c r="G11" s="31"/>
      <c r="I11" s="34"/>
      <c r="J11">
        <v>0.38</v>
      </c>
      <c r="K11">
        <v>0.56000000000000005</v>
      </c>
      <c r="L11">
        <v>0.19</v>
      </c>
      <c r="M11">
        <v>0.57000000000000006</v>
      </c>
      <c r="N11">
        <v>0.19999999999999998</v>
      </c>
      <c r="O11">
        <v>0.31</v>
      </c>
      <c r="P11">
        <v>0.57999999999999996</v>
      </c>
      <c r="R11" s="30">
        <f t="shared" si="5"/>
        <v>0.38</v>
      </c>
      <c r="S11" s="30">
        <f t="shared" si="6"/>
        <v>0.56000000000000005</v>
      </c>
      <c r="T11" s="30">
        <f t="shared" si="7"/>
        <v>0.19</v>
      </c>
      <c r="U11" s="30">
        <f t="shared" si="8"/>
        <v>0.57000000000000006</v>
      </c>
      <c r="V11" s="30">
        <f t="shared" si="9"/>
        <v>0.19999999999999998</v>
      </c>
      <c r="W11" s="30">
        <f t="shared" si="10"/>
        <v>0.31</v>
      </c>
      <c r="X11" s="30">
        <f t="shared" si="11"/>
        <v>0.57999999999999996</v>
      </c>
    </row>
    <row r="12" spans="1:26" x14ac:dyDescent="0.35">
      <c r="A12" s="33" t="s">
        <v>4</v>
      </c>
      <c r="B12" s="34" t="s">
        <v>35</v>
      </c>
      <c r="C12" s="30">
        <f t="shared" si="1"/>
        <v>0.24</v>
      </c>
      <c r="D12" s="30">
        <f t="shared" si="2"/>
        <v>0.35</v>
      </c>
      <c r="E12" s="30">
        <f t="shared" si="3"/>
        <v>0.45999999999999996</v>
      </c>
      <c r="F12" s="30">
        <f t="shared" si="4"/>
        <v>0.74</v>
      </c>
      <c r="G12" s="31"/>
      <c r="I12" s="34"/>
      <c r="J12">
        <v>0.27999999999999997</v>
      </c>
      <c r="K12">
        <v>0.74</v>
      </c>
      <c r="L12">
        <v>0.24</v>
      </c>
      <c r="M12">
        <v>0.52</v>
      </c>
      <c r="N12">
        <v>0.2</v>
      </c>
      <c r="O12">
        <v>0.35</v>
      </c>
      <c r="P12">
        <v>0.62</v>
      </c>
      <c r="R12" s="30">
        <f t="shared" si="5"/>
        <v>0.27999999999999997</v>
      </c>
      <c r="S12" s="30">
        <f t="shared" si="6"/>
        <v>0.74</v>
      </c>
      <c r="T12" s="30">
        <f t="shared" si="7"/>
        <v>0.24</v>
      </c>
      <c r="U12" s="30">
        <f t="shared" si="8"/>
        <v>0.52</v>
      </c>
      <c r="V12" s="30">
        <f t="shared" si="9"/>
        <v>0.2</v>
      </c>
      <c r="W12" s="30">
        <f t="shared" si="10"/>
        <v>0.35</v>
      </c>
      <c r="X12" s="30">
        <f t="shared" si="11"/>
        <v>0.62</v>
      </c>
    </row>
    <row r="13" spans="1:26" x14ac:dyDescent="0.35">
      <c r="A13" s="33" t="s">
        <v>5</v>
      </c>
      <c r="B13" s="34" t="s">
        <v>36</v>
      </c>
      <c r="C13" s="30">
        <f t="shared" si="1"/>
        <v>0.27</v>
      </c>
      <c r="D13" s="30">
        <f t="shared" si="2"/>
        <v>0.23</v>
      </c>
      <c r="E13" s="30">
        <f t="shared" si="3"/>
        <v>0.47</v>
      </c>
      <c r="F13" s="30">
        <f t="shared" si="4"/>
        <v>0.66</v>
      </c>
      <c r="G13" s="31"/>
      <c r="I13" s="34"/>
      <c r="J13">
        <v>0.35</v>
      </c>
      <c r="K13">
        <v>0.66</v>
      </c>
      <c r="L13">
        <v>0.47000000000000003</v>
      </c>
      <c r="M13">
        <v>0.44999999999999996</v>
      </c>
      <c r="N13">
        <v>0.19</v>
      </c>
      <c r="O13">
        <v>0.23</v>
      </c>
      <c r="P13">
        <v>0.49</v>
      </c>
      <c r="R13" s="30">
        <f t="shared" si="5"/>
        <v>0.35</v>
      </c>
      <c r="S13" s="30">
        <f t="shared" si="6"/>
        <v>0.66</v>
      </c>
      <c r="T13" s="30">
        <f t="shared" si="7"/>
        <v>0.47000000000000003</v>
      </c>
      <c r="U13" s="30">
        <f t="shared" si="8"/>
        <v>0.44999999999999996</v>
      </c>
      <c r="V13" s="30">
        <f t="shared" si="9"/>
        <v>0.19</v>
      </c>
      <c r="W13" s="30">
        <f t="shared" si="10"/>
        <v>0.23</v>
      </c>
      <c r="X13" s="30">
        <f t="shared" si="11"/>
        <v>0.49</v>
      </c>
    </row>
    <row r="14" spans="1:26" x14ac:dyDescent="0.35">
      <c r="A14" s="33" t="s">
        <v>6</v>
      </c>
      <c r="B14" s="34" t="s">
        <v>139</v>
      </c>
      <c r="C14" s="30">
        <f t="shared" si="1"/>
        <v>0.42500000000000004</v>
      </c>
      <c r="D14" s="30">
        <f t="shared" si="2"/>
        <v>0.56999999999999995</v>
      </c>
      <c r="E14" s="30">
        <f t="shared" si="3"/>
        <v>0.45666666666666672</v>
      </c>
      <c r="F14" s="30">
        <f t="shared" si="4"/>
        <v>0.69</v>
      </c>
      <c r="G14" s="31"/>
      <c r="I14" s="34"/>
      <c r="J14">
        <v>0.45</v>
      </c>
      <c r="K14">
        <v>0.69</v>
      </c>
      <c r="L14">
        <v>0.37</v>
      </c>
      <c r="M14">
        <v>0.32999999999999996</v>
      </c>
      <c r="N14">
        <v>0.4</v>
      </c>
      <c r="O14">
        <v>0.56999999999999995</v>
      </c>
      <c r="P14">
        <v>0.67</v>
      </c>
      <c r="R14" s="30">
        <f t="shared" si="5"/>
        <v>0.45</v>
      </c>
      <c r="S14" s="30">
        <f t="shared" si="6"/>
        <v>0.69</v>
      </c>
      <c r="T14" s="30">
        <f t="shared" si="7"/>
        <v>0.37</v>
      </c>
      <c r="U14" s="30">
        <f t="shared" si="8"/>
        <v>0.32999999999999996</v>
      </c>
      <c r="V14" s="30">
        <f t="shared" si="9"/>
        <v>0.4</v>
      </c>
      <c r="W14" s="30">
        <f t="shared" si="10"/>
        <v>0.56999999999999995</v>
      </c>
      <c r="X14" s="30">
        <f t="shared" si="11"/>
        <v>0.67</v>
      </c>
    </row>
    <row r="15" spans="1:26" x14ac:dyDescent="0.35">
      <c r="A15" s="33" t="s">
        <v>7</v>
      </c>
      <c r="B15" s="34" t="s">
        <v>37</v>
      </c>
      <c r="C15" s="30">
        <f t="shared" si="1"/>
        <v>0.55000000000000004</v>
      </c>
      <c r="D15" s="30">
        <f t="shared" si="2"/>
        <v>0.65</v>
      </c>
      <c r="E15" s="30">
        <f t="shared" si="3"/>
        <v>0.51333333333333331</v>
      </c>
      <c r="F15" s="30">
        <f t="shared" si="4"/>
        <v>0.67</v>
      </c>
      <c r="G15" s="31"/>
      <c r="I15" s="34"/>
      <c r="J15">
        <v>0.59</v>
      </c>
      <c r="K15">
        <v>0.67</v>
      </c>
      <c r="L15">
        <v>0.4</v>
      </c>
      <c r="M15">
        <v>0.59</v>
      </c>
      <c r="N15">
        <v>0.51</v>
      </c>
      <c r="O15">
        <v>0.65</v>
      </c>
      <c r="P15">
        <v>0.55000000000000004</v>
      </c>
      <c r="R15" s="30">
        <f t="shared" si="5"/>
        <v>0.59</v>
      </c>
      <c r="S15" s="30">
        <f t="shared" si="6"/>
        <v>0.67</v>
      </c>
      <c r="T15" s="30">
        <f t="shared" si="7"/>
        <v>0.4</v>
      </c>
      <c r="U15" s="30">
        <f t="shared" si="8"/>
        <v>0.59</v>
      </c>
      <c r="V15" s="30">
        <f t="shared" si="9"/>
        <v>0.51</v>
      </c>
      <c r="W15" s="30">
        <f t="shared" si="10"/>
        <v>0.65</v>
      </c>
      <c r="X15" s="30">
        <f t="shared" si="11"/>
        <v>0.55000000000000004</v>
      </c>
    </row>
    <row r="16" spans="1:26" x14ac:dyDescent="0.35">
      <c r="A16" s="33" t="s">
        <v>15</v>
      </c>
      <c r="B16" s="34" t="s">
        <v>38</v>
      </c>
      <c r="C16" s="30">
        <f t="shared" si="1"/>
        <v>0.31</v>
      </c>
      <c r="D16" s="30">
        <f t="shared" si="2"/>
        <v>0.42</v>
      </c>
      <c r="E16" s="30">
        <f t="shared" si="3"/>
        <v>0.4466666666666666</v>
      </c>
      <c r="F16" s="30">
        <f t="shared" si="4"/>
        <v>0.86</v>
      </c>
      <c r="G16" s="31"/>
      <c r="I16" s="34"/>
      <c r="J16">
        <v>0.36</v>
      </c>
      <c r="K16">
        <v>0.86</v>
      </c>
      <c r="L16">
        <v>0.24</v>
      </c>
      <c r="M16">
        <v>0.39</v>
      </c>
      <c r="N16">
        <v>0.26</v>
      </c>
      <c r="O16">
        <v>0.42</v>
      </c>
      <c r="P16">
        <v>0.71</v>
      </c>
      <c r="R16" s="30">
        <f t="shared" si="5"/>
        <v>0.36</v>
      </c>
      <c r="S16" s="30">
        <f t="shared" si="6"/>
        <v>0.86</v>
      </c>
      <c r="T16" s="30">
        <f t="shared" si="7"/>
        <v>0.24</v>
      </c>
      <c r="U16" s="30">
        <f t="shared" si="8"/>
        <v>0.39</v>
      </c>
      <c r="V16" s="30">
        <f t="shared" si="9"/>
        <v>0.26</v>
      </c>
      <c r="W16" s="30">
        <f t="shared" si="10"/>
        <v>0.42</v>
      </c>
      <c r="X16" s="30">
        <f t="shared" si="11"/>
        <v>0.71</v>
      </c>
    </row>
    <row r="17" spans="1:24" x14ac:dyDescent="0.35">
      <c r="A17" s="33" t="s">
        <v>8</v>
      </c>
      <c r="B17" s="34" t="s">
        <v>39</v>
      </c>
      <c r="C17" s="30">
        <f t="shared" si="1"/>
        <v>0.24500000000000002</v>
      </c>
      <c r="D17" s="30">
        <f t="shared" si="2"/>
        <v>0.31</v>
      </c>
      <c r="E17" s="30">
        <f t="shared" si="3"/>
        <v>0.35666666666666663</v>
      </c>
      <c r="F17" s="30">
        <f t="shared" si="4"/>
        <v>0.8</v>
      </c>
      <c r="G17" s="31"/>
      <c r="I17" s="34"/>
      <c r="J17">
        <v>0.28000000000000003</v>
      </c>
      <c r="K17">
        <v>0.8</v>
      </c>
      <c r="L17">
        <v>0.24</v>
      </c>
      <c r="M17">
        <v>0.23</v>
      </c>
      <c r="N17">
        <v>0.21000000000000002</v>
      </c>
      <c r="O17">
        <v>0.31</v>
      </c>
      <c r="P17">
        <v>0.6</v>
      </c>
      <c r="R17" s="30">
        <f t="shared" si="5"/>
        <v>0.28000000000000003</v>
      </c>
      <c r="S17" s="30">
        <f t="shared" si="6"/>
        <v>0.8</v>
      </c>
      <c r="T17" s="30">
        <f t="shared" si="7"/>
        <v>0.24</v>
      </c>
      <c r="U17" s="30">
        <f t="shared" si="8"/>
        <v>0.23</v>
      </c>
      <c r="V17" s="30">
        <f t="shared" si="9"/>
        <v>0.21000000000000002</v>
      </c>
      <c r="W17" s="30">
        <f t="shared" si="10"/>
        <v>0.31</v>
      </c>
      <c r="X17" s="30">
        <f t="shared" si="11"/>
        <v>0.6</v>
      </c>
    </row>
    <row r="18" spans="1:24" x14ac:dyDescent="0.35">
      <c r="A18" s="33" t="s">
        <v>9</v>
      </c>
      <c r="B18" s="34" t="s">
        <v>40</v>
      </c>
      <c r="C18" s="30">
        <f t="shared" si="1"/>
        <v>0.17499999999999999</v>
      </c>
      <c r="D18" s="30">
        <f t="shared" si="2"/>
        <v>0.19</v>
      </c>
      <c r="E18" s="30">
        <f t="shared" si="3"/>
        <v>0.35333333333333333</v>
      </c>
      <c r="F18" s="30">
        <f t="shared" si="4"/>
        <v>0.81</v>
      </c>
      <c r="G18" s="31"/>
      <c r="I18" s="34"/>
      <c r="J18">
        <v>0.18</v>
      </c>
      <c r="K18">
        <v>0.81</v>
      </c>
      <c r="L18">
        <v>0.16999999999999998</v>
      </c>
      <c r="M18">
        <v>0.27</v>
      </c>
      <c r="N18">
        <v>0.16999999999999998</v>
      </c>
      <c r="O18">
        <v>0.19</v>
      </c>
      <c r="P18">
        <v>0.62</v>
      </c>
      <c r="R18" s="30">
        <f t="shared" si="5"/>
        <v>0.18</v>
      </c>
      <c r="S18" s="30">
        <f t="shared" si="6"/>
        <v>0.81</v>
      </c>
      <c r="T18" s="30">
        <f t="shared" si="7"/>
        <v>0.16999999999999998</v>
      </c>
      <c r="U18" s="30">
        <f t="shared" si="8"/>
        <v>0.27</v>
      </c>
      <c r="V18" s="30">
        <f t="shared" si="9"/>
        <v>0.16999999999999998</v>
      </c>
      <c r="W18" s="30">
        <f t="shared" si="10"/>
        <v>0.19</v>
      </c>
      <c r="X18" s="30">
        <f t="shared" si="11"/>
        <v>0.62</v>
      </c>
    </row>
    <row r="19" spans="1:24" x14ac:dyDescent="0.35">
      <c r="A19" s="33" t="s">
        <v>10</v>
      </c>
      <c r="B19" s="34" t="s">
        <v>41</v>
      </c>
      <c r="C19" s="30">
        <f t="shared" si="1"/>
        <v>0.255</v>
      </c>
      <c r="D19" s="30">
        <f t="shared" si="2"/>
        <v>0.34</v>
      </c>
      <c r="E19" s="30">
        <f t="shared" si="3"/>
        <v>0.30333333333333334</v>
      </c>
      <c r="F19" s="30">
        <f t="shared" si="4"/>
        <v>0.55000000000000004</v>
      </c>
      <c r="G19" s="31"/>
      <c r="I19" s="34"/>
      <c r="J19">
        <v>0.22</v>
      </c>
      <c r="K19">
        <v>0.55000000000000004</v>
      </c>
      <c r="L19">
        <v>0.28000000000000003</v>
      </c>
      <c r="M19">
        <v>0.28000000000000003</v>
      </c>
      <c r="N19">
        <v>0.28999999999999998</v>
      </c>
      <c r="O19">
        <v>0.34</v>
      </c>
      <c r="P19">
        <v>0.35</v>
      </c>
      <c r="R19" s="30">
        <f t="shared" si="5"/>
        <v>0.22</v>
      </c>
      <c r="S19" s="30">
        <f t="shared" si="6"/>
        <v>0.55000000000000004</v>
      </c>
      <c r="T19" s="30">
        <f t="shared" si="7"/>
        <v>0.28000000000000003</v>
      </c>
      <c r="U19" s="30">
        <f t="shared" si="8"/>
        <v>0.28000000000000003</v>
      </c>
      <c r="V19" s="30">
        <f t="shared" si="9"/>
        <v>0.28999999999999998</v>
      </c>
      <c r="W19" s="30">
        <f t="shared" si="10"/>
        <v>0.34</v>
      </c>
      <c r="X19" s="30">
        <f t="shared" si="11"/>
        <v>0.35</v>
      </c>
    </row>
    <row r="20" spans="1:24" x14ac:dyDescent="0.35">
      <c r="A20" s="33" t="s">
        <v>11</v>
      </c>
      <c r="B20" s="34" t="s">
        <v>42</v>
      </c>
      <c r="C20" s="30">
        <f t="shared" si="1"/>
        <v>0.42500000000000004</v>
      </c>
      <c r="D20" s="30">
        <f t="shared" si="2"/>
        <v>0.51</v>
      </c>
      <c r="E20" s="30">
        <f t="shared" si="3"/>
        <v>0.5033333333333333</v>
      </c>
      <c r="F20" s="30">
        <f t="shared" si="4"/>
        <v>0.75</v>
      </c>
      <c r="G20" s="31"/>
      <c r="I20" s="34"/>
      <c r="J20">
        <v>0.52</v>
      </c>
      <c r="K20">
        <v>0.75</v>
      </c>
      <c r="L20">
        <v>0.29000000000000004</v>
      </c>
      <c r="M20">
        <v>0.5</v>
      </c>
      <c r="N20">
        <v>0.33</v>
      </c>
      <c r="O20">
        <v>0.51</v>
      </c>
      <c r="P20">
        <v>0.72</v>
      </c>
      <c r="R20" s="30">
        <f t="shared" si="5"/>
        <v>0.52</v>
      </c>
      <c r="S20" s="30">
        <f t="shared" si="6"/>
        <v>0.75</v>
      </c>
      <c r="T20" s="30">
        <f t="shared" si="7"/>
        <v>0.29000000000000004</v>
      </c>
      <c r="U20" s="30">
        <f t="shared" si="8"/>
        <v>0.5</v>
      </c>
      <c r="V20" s="30">
        <f t="shared" si="9"/>
        <v>0.33</v>
      </c>
      <c r="W20" s="30">
        <f t="shared" si="10"/>
        <v>0.51</v>
      </c>
      <c r="X20" s="30">
        <f t="shared" si="11"/>
        <v>0.72</v>
      </c>
    </row>
    <row r="21" spans="1:24" x14ac:dyDescent="0.35">
      <c r="A21" s="33" t="s">
        <v>12</v>
      </c>
      <c r="B21" s="34" t="s">
        <v>43</v>
      </c>
      <c r="C21" s="30">
        <f t="shared" si="1"/>
        <v>0.35</v>
      </c>
      <c r="D21" s="30">
        <f t="shared" si="2"/>
        <v>0.37</v>
      </c>
      <c r="E21" s="30">
        <f t="shared" si="3"/>
        <v>0.47333333333333333</v>
      </c>
      <c r="F21" s="30">
        <f t="shared" si="4"/>
        <v>0.65</v>
      </c>
      <c r="G21" s="31"/>
      <c r="I21" s="34"/>
      <c r="J21">
        <v>0.43999999999999995</v>
      </c>
      <c r="K21">
        <v>0.65</v>
      </c>
      <c r="L21">
        <v>0.25</v>
      </c>
      <c r="M21">
        <v>0.51</v>
      </c>
      <c r="N21">
        <v>0.26</v>
      </c>
      <c r="O21">
        <v>0.37</v>
      </c>
      <c r="P21">
        <v>0.66</v>
      </c>
      <c r="R21" s="30">
        <f t="shared" si="5"/>
        <v>0.43999999999999995</v>
      </c>
      <c r="S21" s="30">
        <f t="shared" si="6"/>
        <v>0.65</v>
      </c>
      <c r="T21" s="30">
        <f t="shared" si="7"/>
        <v>0.25</v>
      </c>
      <c r="U21" s="30">
        <f t="shared" si="8"/>
        <v>0.51</v>
      </c>
      <c r="V21" s="30">
        <f t="shared" si="9"/>
        <v>0.26</v>
      </c>
      <c r="W21" s="30">
        <f t="shared" si="10"/>
        <v>0.37</v>
      </c>
      <c r="X21" s="30">
        <f t="shared" si="11"/>
        <v>0.66</v>
      </c>
    </row>
    <row r="22" spans="1:24" x14ac:dyDescent="0.35">
      <c r="A22" s="33" t="s">
        <v>14</v>
      </c>
      <c r="B22" s="34" t="s">
        <v>44</v>
      </c>
      <c r="C22" s="30">
        <f t="shared" si="1"/>
        <v>0.22499999999999998</v>
      </c>
      <c r="D22" s="30">
        <f t="shared" si="2"/>
        <v>0.31</v>
      </c>
      <c r="E22" s="30">
        <f t="shared" si="3"/>
        <v>0.40666666666666673</v>
      </c>
      <c r="F22" s="30">
        <f t="shared" si="4"/>
        <v>0.6</v>
      </c>
      <c r="G22" s="31"/>
      <c r="I22" s="34"/>
      <c r="J22">
        <v>0.25</v>
      </c>
      <c r="K22">
        <v>0.6</v>
      </c>
      <c r="L22">
        <v>0.24</v>
      </c>
      <c r="M22">
        <v>0.32</v>
      </c>
      <c r="N22">
        <v>0.19999999999999998</v>
      </c>
      <c r="O22">
        <v>0.31</v>
      </c>
      <c r="P22">
        <v>0.66</v>
      </c>
      <c r="R22" s="30">
        <f t="shared" si="5"/>
        <v>0.25</v>
      </c>
      <c r="S22" s="30">
        <f t="shared" si="6"/>
        <v>0.6</v>
      </c>
      <c r="T22" s="30">
        <f t="shared" si="7"/>
        <v>0.24</v>
      </c>
      <c r="U22" s="30">
        <f t="shared" si="8"/>
        <v>0.32</v>
      </c>
      <c r="V22" s="30">
        <f t="shared" si="9"/>
        <v>0.19999999999999998</v>
      </c>
      <c r="W22" s="30">
        <f t="shared" si="10"/>
        <v>0.31</v>
      </c>
      <c r="X22" s="30">
        <f t="shared" si="11"/>
        <v>0.66</v>
      </c>
    </row>
    <row r="23" spans="1:24" x14ac:dyDescent="0.35">
      <c r="A23" s="33" t="s">
        <v>13</v>
      </c>
      <c r="B23" s="34" t="s">
        <v>45</v>
      </c>
      <c r="C23" s="30">
        <f t="shared" si="1"/>
        <v>0.19500000000000001</v>
      </c>
      <c r="D23" s="30">
        <f t="shared" si="2"/>
        <v>0.24</v>
      </c>
      <c r="E23" s="30">
        <f t="shared" si="3"/>
        <v>0.32666666666666672</v>
      </c>
      <c r="F23" s="30">
        <f t="shared" si="4"/>
        <v>0.66</v>
      </c>
      <c r="G23" s="31"/>
      <c r="I23" s="34"/>
      <c r="J23">
        <v>0.25</v>
      </c>
      <c r="K23">
        <v>0.66</v>
      </c>
      <c r="L23">
        <v>0.13999999999999999</v>
      </c>
      <c r="M23">
        <v>0.29000000000000004</v>
      </c>
      <c r="N23">
        <v>0.14000000000000001</v>
      </c>
      <c r="O23">
        <v>0.24</v>
      </c>
      <c r="P23">
        <v>0.55000000000000004</v>
      </c>
      <c r="R23" s="30">
        <f t="shared" si="5"/>
        <v>0.25</v>
      </c>
      <c r="S23" s="30">
        <f t="shared" si="6"/>
        <v>0.66</v>
      </c>
      <c r="T23" s="30">
        <f t="shared" si="7"/>
        <v>0.13999999999999999</v>
      </c>
      <c r="U23" s="30">
        <f t="shared" si="8"/>
        <v>0.29000000000000004</v>
      </c>
      <c r="V23" s="30">
        <f t="shared" si="9"/>
        <v>0.14000000000000001</v>
      </c>
      <c r="W23" s="30">
        <f t="shared" si="10"/>
        <v>0.24</v>
      </c>
      <c r="X23" s="30">
        <f t="shared" si="11"/>
        <v>0.55000000000000004</v>
      </c>
    </row>
    <row r="24" spans="1:24" x14ac:dyDescent="0.35">
      <c r="A24" s="33" t="s">
        <v>16</v>
      </c>
      <c r="B24" s="34" t="s">
        <v>46</v>
      </c>
      <c r="C24" s="30">
        <f t="shared" si="1"/>
        <v>0.64500000000000002</v>
      </c>
      <c r="D24" s="30">
        <f t="shared" si="2"/>
        <v>0.55000000000000004</v>
      </c>
      <c r="E24" s="30">
        <f t="shared" si="3"/>
        <v>0.52999999999999992</v>
      </c>
      <c r="F24" s="30">
        <f t="shared" si="4"/>
        <v>0.76</v>
      </c>
      <c r="G24" s="31"/>
      <c r="I24" s="34"/>
      <c r="J24">
        <v>0.82</v>
      </c>
      <c r="K24">
        <v>0.76</v>
      </c>
      <c r="L24">
        <v>0.49</v>
      </c>
      <c r="M24">
        <v>0.51</v>
      </c>
      <c r="N24">
        <v>0.47</v>
      </c>
      <c r="O24">
        <v>0.55000000000000004</v>
      </c>
      <c r="P24">
        <v>0.59</v>
      </c>
      <c r="R24" s="30">
        <f t="shared" si="5"/>
        <v>0.82</v>
      </c>
      <c r="S24" s="30">
        <f t="shared" si="6"/>
        <v>0.76</v>
      </c>
      <c r="T24" s="30">
        <f t="shared" si="7"/>
        <v>0.49</v>
      </c>
      <c r="U24" s="30">
        <f t="shared" si="8"/>
        <v>0.51</v>
      </c>
      <c r="V24" s="30">
        <f t="shared" si="9"/>
        <v>0.47</v>
      </c>
      <c r="W24" s="30">
        <f t="shared" si="10"/>
        <v>0.55000000000000004</v>
      </c>
      <c r="X24" s="30">
        <f t="shared" si="11"/>
        <v>0.59</v>
      </c>
    </row>
    <row r="25" spans="1:24" x14ac:dyDescent="0.35">
      <c r="A25" s="36" t="s">
        <v>17</v>
      </c>
      <c r="B25" s="34" t="s">
        <v>47</v>
      </c>
      <c r="C25" s="30">
        <f t="shared" si="1"/>
        <v>0.42000000000000004</v>
      </c>
      <c r="D25" s="30">
        <f t="shared" si="2"/>
        <v>0.47</v>
      </c>
      <c r="E25" s="30">
        <f t="shared" si="3"/>
        <v>0.4366666666666667</v>
      </c>
      <c r="F25" s="30">
        <f t="shared" si="4"/>
        <v>0.53</v>
      </c>
      <c r="G25" s="31"/>
      <c r="I25" s="34"/>
      <c r="J25">
        <v>0.43000000000000005</v>
      </c>
      <c r="K25">
        <v>0.53</v>
      </c>
      <c r="L25">
        <v>0.38</v>
      </c>
      <c r="M25">
        <v>0.39</v>
      </c>
      <c r="N25">
        <v>0.41000000000000003</v>
      </c>
      <c r="O25">
        <v>0.47</v>
      </c>
      <c r="P25">
        <v>0.54</v>
      </c>
      <c r="R25" s="30">
        <f t="shared" si="5"/>
        <v>0.43000000000000005</v>
      </c>
      <c r="S25" s="30">
        <f t="shared" si="6"/>
        <v>0.53</v>
      </c>
      <c r="T25" s="30">
        <f t="shared" si="7"/>
        <v>0.38</v>
      </c>
      <c r="U25" s="30">
        <f t="shared" si="8"/>
        <v>0.39</v>
      </c>
      <c r="V25" s="30">
        <f t="shared" si="9"/>
        <v>0.41000000000000003</v>
      </c>
      <c r="W25" s="30">
        <f t="shared" si="10"/>
        <v>0.47</v>
      </c>
      <c r="X25" s="30">
        <f t="shared" si="11"/>
        <v>0.54</v>
      </c>
    </row>
    <row r="26" spans="1:24" x14ac:dyDescent="0.35">
      <c r="A26" s="36"/>
      <c r="B26" s="34"/>
      <c r="C26" s="30"/>
      <c r="D26" s="30"/>
      <c r="E26" s="30"/>
      <c r="F26" s="30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t="s">
        <v>25</v>
      </c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 t="s">
        <v>25</v>
      </c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34"/>
  <sheetViews>
    <sheetView workbookViewId="0">
      <selection activeCell="F7" sqref="F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171</v>
      </c>
      <c r="D7" s="32" t="s">
        <v>172</v>
      </c>
      <c r="E7" s="32" t="s">
        <v>173</v>
      </c>
      <c r="F7" s="32" t="s">
        <v>174</v>
      </c>
    </row>
    <row r="8" spans="1:26" x14ac:dyDescent="0.35">
      <c r="A8" s="33" t="s">
        <v>0</v>
      </c>
      <c r="B8" s="34" t="s">
        <v>31</v>
      </c>
      <c r="C8" s="30">
        <f>AVERAGE(R8,V8)</f>
        <v>0.495</v>
      </c>
      <c r="D8" s="30">
        <f>+W8</f>
        <v>0.48</v>
      </c>
      <c r="E8" s="30">
        <f>AVERAGE(T8,U8,X8)</f>
        <v>0.42333333333333334</v>
      </c>
      <c r="F8" s="30">
        <f>+S8</f>
        <v>0.9</v>
      </c>
      <c r="G8" s="31"/>
      <c r="J8">
        <v>0.57999999999999996</v>
      </c>
      <c r="K8">
        <v>0.9</v>
      </c>
      <c r="L8">
        <v>0.32999999999999996</v>
      </c>
      <c r="M8">
        <v>0.32999999999999996</v>
      </c>
      <c r="N8">
        <v>0.41</v>
      </c>
      <c r="O8">
        <v>0.48</v>
      </c>
      <c r="P8">
        <v>0.61</v>
      </c>
      <c r="Q8" s="33"/>
      <c r="R8" s="30">
        <f t="shared" ref="R8" si="0">IF(ISNUMBER(J8)=TRUE,R$5*(J8-R$4)/(R$3-R$4)+(1-R$5)*(1-(J8-R$4)/(R$3-R$4)),"..")</f>
        <v>0.57999999999999996</v>
      </c>
      <c r="S8" s="30">
        <f t="shared" ref="S8" si="1">IF(ISNUMBER(K8)=TRUE,S$5*(K8-S$4)/(S$3-S$4)+(1-S$5)*(1-(K8-S$4)/(S$3-S$4)),"..")</f>
        <v>0.9</v>
      </c>
      <c r="T8" s="30">
        <f t="shared" ref="T8" si="2">IF(ISNUMBER(L8)=TRUE,T$5*(L8-T$4)/(T$3-T$4)+(1-T$5)*(1-(L8-T$4)/(T$3-T$4)),"..")</f>
        <v>0.32999999999999996</v>
      </c>
      <c r="U8" s="30">
        <f t="shared" ref="U8" si="3">IF(ISNUMBER(M8)=TRUE,U$5*(M8-U$4)/(U$3-U$4)+(1-U$5)*(1-(M8-U$4)/(U$3-U$4)),"..")</f>
        <v>0.32999999999999996</v>
      </c>
      <c r="V8" s="30">
        <f t="shared" ref="V8" si="4">IF(ISNUMBER(N8)=TRUE,V$5*(N8-V$4)/(V$3-V$4)+(1-V$5)*(1-(N8-V$4)/(V$3-V$4)),"..")</f>
        <v>0.41</v>
      </c>
      <c r="W8" s="30">
        <f t="shared" ref="W8" si="5">IF(ISNUMBER(O8)=TRUE,W$5*(O8-W$4)/(W$3-W$4)+(1-W$5)*(1-(O8-W$4)/(W$3-W$4)),"..")</f>
        <v>0.48</v>
      </c>
      <c r="X8" s="30">
        <f t="shared" ref="X8" si="6">IF(ISNUMBER(P8)=TRUE,X$5*(P8-X$4)/(X$3-X$4)+(1-X$5)*(1-(P8-X$4)/(X$3-X$4)),"..")</f>
        <v>0.61</v>
      </c>
    </row>
    <row r="9" spans="1:26" x14ac:dyDescent="0.35">
      <c r="A9" s="33" t="s">
        <v>1</v>
      </c>
      <c r="B9" s="34" t="s">
        <v>32</v>
      </c>
      <c r="C9" s="30">
        <f t="shared" ref="C9:C24" si="7">AVERAGE(R9,V9)</f>
        <v>0.27999999999999997</v>
      </c>
      <c r="D9" s="30">
        <f t="shared" ref="D9:D24" si="8">+W9</f>
        <v>0.37</v>
      </c>
      <c r="E9" s="30">
        <f t="shared" ref="E9:E24" si="9">AVERAGE(T9,U9,X9)</f>
        <v>0.3666666666666667</v>
      </c>
      <c r="F9" s="30">
        <f t="shared" ref="F9:F24" si="10">+S9</f>
        <v>0.9</v>
      </c>
      <c r="G9" s="31"/>
      <c r="J9">
        <v>0.27999999999999997</v>
      </c>
      <c r="K9">
        <v>0.9</v>
      </c>
      <c r="L9">
        <v>0.24</v>
      </c>
      <c r="M9">
        <v>0.25</v>
      </c>
      <c r="N9">
        <v>0.27999999999999997</v>
      </c>
      <c r="O9">
        <v>0.37</v>
      </c>
      <c r="P9">
        <v>0.61</v>
      </c>
      <c r="Q9" s="33"/>
      <c r="R9" s="30">
        <f t="shared" ref="R9:R25" si="11">IF(ISNUMBER(J9)=TRUE,R$5*(J9-R$4)/(R$3-R$4)+(1-R$5)*(1-(J9-R$4)/(R$3-R$4)),"..")</f>
        <v>0.27999999999999997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0.25</v>
      </c>
      <c r="V9" s="30">
        <f t="shared" ref="V9:V25" si="15">IF(ISNUMBER(N9)=TRUE,V$5*(N9-V$4)/(V$3-V$4)+(1-V$5)*(1-(N9-V$4)/(V$3-V$4)),"..")</f>
        <v>0.27999999999999997</v>
      </c>
      <c r="W9" s="30">
        <f t="shared" ref="W9:W25" si="16">IF(ISNUMBER(O9)=TRUE,W$5*(O9-W$4)/(W$3-W$4)+(1-W$5)*(1-(O9-W$4)/(W$3-W$4)),"..")</f>
        <v>0.37</v>
      </c>
      <c r="X9" s="30">
        <f t="shared" ref="X9:X25" si="17">IF(ISNUMBER(P9)=TRUE,X$5*(P9-X$4)/(X$3-X$4)+(1-X$5)*(1-(P9-X$4)/(X$3-X$4)),"..")</f>
        <v>0.61</v>
      </c>
    </row>
    <row r="10" spans="1:26" x14ac:dyDescent="0.35">
      <c r="A10" s="33" t="s">
        <v>2</v>
      </c>
      <c r="B10" s="34" t="s">
        <v>33</v>
      </c>
      <c r="C10" s="30">
        <f t="shared" si="7"/>
        <v>0.32999999999999996</v>
      </c>
      <c r="D10" s="30">
        <f t="shared" si="8"/>
        <v>0.39</v>
      </c>
      <c r="E10" s="30">
        <f t="shared" si="9"/>
        <v>0.47000000000000003</v>
      </c>
      <c r="F10" s="30">
        <f t="shared" si="10"/>
        <v>0.66</v>
      </c>
      <c r="G10" s="31"/>
      <c r="J10">
        <v>0.36</v>
      </c>
      <c r="K10">
        <v>0.66</v>
      </c>
      <c r="L10">
        <v>0.39</v>
      </c>
      <c r="M10">
        <v>0.35</v>
      </c>
      <c r="N10">
        <v>0.3</v>
      </c>
      <c r="O10">
        <v>0.39</v>
      </c>
      <c r="P10">
        <v>0.67</v>
      </c>
      <c r="Q10" s="33"/>
      <c r="R10" s="30">
        <f t="shared" si="11"/>
        <v>0.36</v>
      </c>
      <c r="S10" s="30">
        <f t="shared" si="12"/>
        <v>0.66</v>
      </c>
      <c r="T10" s="30">
        <f t="shared" si="13"/>
        <v>0.39</v>
      </c>
      <c r="U10" s="30">
        <f t="shared" si="14"/>
        <v>0.35</v>
      </c>
      <c r="V10" s="30">
        <f t="shared" si="15"/>
        <v>0.3</v>
      </c>
      <c r="W10" s="30">
        <f t="shared" si="16"/>
        <v>0.39</v>
      </c>
      <c r="X10" s="30">
        <f t="shared" si="17"/>
        <v>0.67</v>
      </c>
    </row>
    <row r="11" spans="1:26" x14ac:dyDescent="0.35">
      <c r="A11" s="33" t="s">
        <v>3</v>
      </c>
      <c r="B11" s="34" t="s">
        <v>34</v>
      </c>
      <c r="C11" s="30">
        <f t="shared" si="7"/>
        <v>0.28999999999999998</v>
      </c>
      <c r="D11" s="30">
        <f t="shared" si="8"/>
        <v>0.34</v>
      </c>
      <c r="E11" s="30">
        <f t="shared" si="9"/>
        <v>0.46333333333333332</v>
      </c>
      <c r="F11" s="30">
        <f t="shared" si="10"/>
        <v>0.88</v>
      </c>
      <c r="G11" s="31"/>
      <c r="J11">
        <v>0.31999999999999995</v>
      </c>
      <c r="K11">
        <v>0.88</v>
      </c>
      <c r="L11">
        <v>0.22</v>
      </c>
      <c r="M11">
        <v>0.45999999999999996</v>
      </c>
      <c r="N11">
        <v>0.26</v>
      </c>
      <c r="O11">
        <v>0.34</v>
      </c>
      <c r="P11">
        <v>0.71</v>
      </c>
      <c r="Q11" s="33"/>
      <c r="R11" s="30">
        <f t="shared" si="11"/>
        <v>0.31999999999999995</v>
      </c>
      <c r="S11" s="30">
        <f t="shared" si="12"/>
        <v>0.88</v>
      </c>
      <c r="T11" s="30">
        <f t="shared" si="13"/>
        <v>0.22</v>
      </c>
      <c r="U11" s="30">
        <f t="shared" si="14"/>
        <v>0.45999999999999996</v>
      </c>
      <c r="V11" s="30">
        <f t="shared" si="15"/>
        <v>0.26</v>
      </c>
      <c r="W11" s="30">
        <f t="shared" si="16"/>
        <v>0.34</v>
      </c>
      <c r="X11" s="30">
        <f t="shared" si="17"/>
        <v>0.71</v>
      </c>
    </row>
    <row r="12" spans="1:26" x14ac:dyDescent="0.35">
      <c r="A12" s="33" t="s">
        <v>4</v>
      </c>
      <c r="B12" s="34" t="s">
        <v>35</v>
      </c>
      <c r="C12" s="30">
        <f t="shared" si="7"/>
        <v>0.27500000000000002</v>
      </c>
      <c r="D12" s="30">
        <f t="shared" si="8"/>
        <v>0.36000000000000004</v>
      </c>
      <c r="E12" s="30">
        <f t="shared" si="9"/>
        <v>0.45333333333333331</v>
      </c>
      <c r="F12" s="30">
        <f t="shared" si="10"/>
        <v>0.86</v>
      </c>
      <c r="G12" s="31"/>
      <c r="J12">
        <v>0.27</v>
      </c>
      <c r="K12">
        <v>0.86</v>
      </c>
      <c r="L12">
        <v>0.32</v>
      </c>
      <c r="M12">
        <v>0.42</v>
      </c>
      <c r="N12">
        <v>0.27999999999999997</v>
      </c>
      <c r="O12">
        <v>0.36000000000000004</v>
      </c>
      <c r="P12">
        <v>0.62</v>
      </c>
      <c r="Q12" s="33"/>
      <c r="R12" s="30">
        <f t="shared" si="11"/>
        <v>0.27</v>
      </c>
      <c r="S12" s="30">
        <f t="shared" si="12"/>
        <v>0.86</v>
      </c>
      <c r="T12" s="30">
        <f t="shared" si="13"/>
        <v>0.32</v>
      </c>
      <c r="U12" s="30">
        <f t="shared" si="14"/>
        <v>0.42</v>
      </c>
      <c r="V12" s="30">
        <f t="shared" si="15"/>
        <v>0.27999999999999997</v>
      </c>
      <c r="W12" s="30">
        <f t="shared" si="16"/>
        <v>0.36000000000000004</v>
      </c>
      <c r="X12" s="30">
        <f t="shared" si="17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0.35500000000000004</v>
      </c>
      <c r="D13" s="30">
        <f t="shared" si="8"/>
        <v>0.4</v>
      </c>
      <c r="E13" s="30">
        <f t="shared" si="9"/>
        <v>0.42333333333333334</v>
      </c>
      <c r="F13" s="30">
        <f t="shared" si="10"/>
        <v>0.73</v>
      </c>
      <c r="G13" s="31"/>
      <c r="J13">
        <v>0.44000000000000006</v>
      </c>
      <c r="K13">
        <v>0.73</v>
      </c>
      <c r="L13">
        <v>0.35000000000000003</v>
      </c>
      <c r="M13">
        <v>0.32</v>
      </c>
      <c r="N13">
        <v>0.27</v>
      </c>
      <c r="O13">
        <v>0.4</v>
      </c>
      <c r="P13">
        <v>0.6</v>
      </c>
      <c r="Q13" s="33"/>
      <c r="R13" s="30">
        <f t="shared" si="11"/>
        <v>0.44000000000000006</v>
      </c>
      <c r="S13" s="30">
        <f t="shared" si="12"/>
        <v>0.73</v>
      </c>
      <c r="T13" s="30">
        <f t="shared" si="13"/>
        <v>0.35000000000000003</v>
      </c>
      <c r="U13" s="30">
        <f t="shared" si="14"/>
        <v>0.32</v>
      </c>
      <c r="V13" s="30">
        <f t="shared" si="15"/>
        <v>0.27</v>
      </c>
      <c r="W13" s="30">
        <f t="shared" si="16"/>
        <v>0.4</v>
      </c>
      <c r="X13" s="30">
        <f t="shared" si="17"/>
        <v>0.6</v>
      </c>
    </row>
    <row r="14" spans="1:26" x14ac:dyDescent="0.35">
      <c r="A14" s="33" t="s">
        <v>6</v>
      </c>
      <c r="B14" s="34" t="s">
        <v>139</v>
      </c>
      <c r="C14" s="30">
        <f t="shared" si="7"/>
        <v>0.29500000000000004</v>
      </c>
      <c r="D14" s="30">
        <f t="shared" si="8"/>
        <v>0.25</v>
      </c>
      <c r="E14" s="30">
        <f t="shared" si="9"/>
        <v>0.37666666666666665</v>
      </c>
      <c r="F14" s="30">
        <f t="shared" si="10"/>
        <v>0.75</v>
      </c>
      <c r="G14" s="31"/>
      <c r="J14">
        <v>0.33</v>
      </c>
      <c r="K14">
        <v>0.75</v>
      </c>
      <c r="L14">
        <v>0.23</v>
      </c>
      <c r="M14">
        <v>0.16999999999999998</v>
      </c>
      <c r="N14">
        <v>0.26</v>
      </c>
      <c r="O14">
        <v>0.25</v>
      </c>
      <c r="P14">
        <v>0.73</v>
      </c>
      <c r="Q14" s="33"/>
      <c r="R14" s="30">
        <f t="shared" si="11"/>
        <v>0.33</v>
      </c>
      <c r="S14" s="30">
        <f t="shared" si="12"/>
        <v>0.75</v>
      </c>
      <c r="T14" s="30">
        <f t="shared" si="13"/>
        <v>0.23</v>
      </c>
      <c r="U14" s="30">
        <f t="shared" si="14"/>
        <v>0.16999999999999998</v>
      </c>
      <c r="V14" s="30">
        <f t="shared" si="15"/>
        <v>0.26</v>
      </c>
      <c r="W14" s="30">
        <f t="shared" si="16"/>
        <v>0.25</v>
      </c>
      <c r="X14" s="30">
        <f t="shared" si="17"/>
        <v>0.73</v>
      </c>
    </row>
    <row r="15" spans="1:26" x14ac:dyDescent="0.35">
      <c r="A15" s="33" t="s">
        <v>7</v>
      </c>
      <c r="B15" s="34" t="s">
        <v>37</v>
      </c>
      <c r="C15" s="30">
        <f t="shared" si="7"/>
        <v>0.47000000000000003</v>
      </c>
      <c r="D15" s="30">
        <f t="shared" si="8"/>
        <v>0.62</v>
      </c>
      <c r="E15" s="30">
        <f t="shared" si="9"/>
        <v>0.49666666666666676</v>
      </c>
      <c r="F15" s="30">
        <f t="shared" si="10"/>
        <v>0.89</v>
      </c>
      <c r="G15" s="31"/>
      <c r="J15">
        <v>0.48000000000000004</v>
      </c>
      <c r="K15">
        <v>0.89</v>
      </c>
      <c r="L15">
        <v>0.32</v>
      </c>
      <c r="M15">
        <v>0.5</v>
      </c>
      <c r="N15">
        <v>0.46</v>
      </c>
      <c r="O15">
        <v>0.62</v>
      </c>
      <c r="P15">
        <v>0.67</v>
      </c>
      <c r="Q15" s="33"/>
      <c r="R15" s="30">
        <f t="shared" si="11"/>
        <v>0.48000000000000004</v>
      </c>
      <c r="S15" s="30">
        <f t="shared" si="12"/>
        <v>0.89</v>
      </c>
      <c r="T15" s="30">
        <f t="shared" si="13"/>
        <v>0.32</v>
      </c>
      <c r="U15" s="30">
        <f t="shared" si="14"/>
        <v>0.5</v>
      </c>
      <c r="V15" s="30">
        <f t="shared" si="15"/>
        <v>0.46</v>
      </c>
      <c r="W15" s="30">
        <f t="shared" si="16"/>
        <v>0.62</v>
      </c>
      <c r="X15" s="30">
        <f t="shared" si="17"/>
        <v>0.67</v>
      </c>
    </row>
    <row r="16" spans="1:26" x14ac:dyDescent="0.35">
      <c r="A16" s="33" t="s">
        <v>15</v>
      </c>
      <c r="B16" s="34" t="s">
        <v>38</v>
      </c>
      <c r="C16" s="30">
        <f t="shared" si="7"/>
        <v>0.37</v>
      </c>
      <c r="D16" s="30">
        <f t="shared" si="8"/>
        <v>0.5</v>
      </c>
      <c r="E16" s="30">
        <f t="shared" si="9"/>
        <v>0.45333333333333331</v>
      </c>
      <c r="F16" s="30">
        <f t="shared" si="10"/>
        <v>0.91</v>
      </c>
      <c r="G16" s="31"/>
      <c r="J16">
        <v>0.36</v>
      </c>
      <c r="K16">
        <v>0.91</v>
      </c>
      <c r="L16">
        <v>0.31</v>
      </c>
      <c r="M16">
        <v>0.33999999999999997</v>
      </c>
      <c r="N16">
        <v>0.38</v>
      </c>
      <c r="O16">
        <v>0.5</v>
      </c>
      <c r="P16">
        <v>0.71</v>
      </c>
      <c r="Q16" s="33"/>
      <c r="R16" s="30">
        <f t="shared" si="11"/>
        <v>0.36</v>
      </c>
      <c r="S16" s="30">
        <f t="shared" si="12"/>
        <v>0.91</v>
      </c>
      <c r="T16" s="30">
        <f t="shared" si="13"/>
        <v>0.31</v>
      </c>
      <c r="U16" s="30">
        <f t="shared" si="14"/>
        <v>0.33999999999999997</v>
      </c>
      <c r="V16" s="30">
        <f t="shared" si="15"/>
        <v>0.38</v>
      </c>
      <c r="W16" s="30">
        <f t="shared" si="16"/>
        <v>0.5</v>
      </c>
      <c r="X16" s="30">
        <f t="shared" si="17"/>
        <v>0.71</v>
      </c>
    </row>
    <row r="17" spans="1:24" x14ac:dyDescent="0.35">
      <c r="A17" s="33" t="s">
        <v>8</v>
      </c>
      <c r="B17" s="34" t="s">
        <v>39</v>
      </c>
      <c r="C17" s="30">
        <f t="shared" si="7"/>
        <v>0.19500000000000001</v>
      </c>
      <c r="D17" s="30">
        <f t="shared" si="8"/>
        <v>0.17</v>
      </c>
      <c r="E17" s="30">
        <f t="shared" si="9"/>
        <v>0.3133333333333333</v>
      </c>
      <c r="F17" s="30">
        <f t="shared" si="10"/>
        <v>0.91</v>
      </c>
      <c r="G17" s="31"/>
      <c r="J17">
        <v>0.22</v>
      </c>
      <c r="K17">
        <v>0.91</v>
      </c>
      <c r="L17">
        <v>0.16</v>
      </c>
      <c r="M17">
        <v>0.15</v>
      </c>
      <c r="N17">
        <v>0.17</v>
      </c>
      <c r="O17">
        <v>0.17</v>
      </c>
      <c r="P17">
        <v>0.63</v>
      </c>
      <c r="Q17" s="33"/>
      <c r="R17" s="30">
        <f t="shared" si="11"/>
        <v>0.22</v>
      </c>
      <c r="S17" s="30">
        <f t="shared" si="12"/>
        <v>0.91</v>
      </c>
      <c r="T17" s="30">
        <f t="shared" si="13"/>
        <v>0.16</v>
      </c>
      <c r="U17" s="30">
        <f t="shared" si="14"/>
        <v>0.15</v>
      </c>
      <c r="V17" s="30">
        <f t="shared" si="15"/>
        <v>0.17</v>
      </c>
      <c r="W17" s="30">
        <f t="shared" si="16"/>
        <v>0.17</v>
      </c>
      <c r="X17" s="30">
        <f t="shared" si="17"/>
        <v>0.63</v>
      </c>
    </row>
    <row r="18" spans="1:24" x14ac:dyDescent="0.35">
      <c r="A18" s="33" t="s">
        <v>9</v>
      </c>
      <c r="B18" s="34" t="s">
        <v>40</v>
      </c>
      <c r="C18" s="30">
        <f t="shared" si="7"/>
        <v>0.3</v>
      </c>
      <c r="D18" s="30">
        <f t="shared" si="8"/>
        <v>0.29000000000000004</v>
      </c>
      <c r="E18" s="30">
        <f t="shared" si="9"/>
        <v>0.34333333333333332</v>
      </c>
      <c r="F18" s="30">
        <f t="shared" si="10"/>
        <v>0.92</v>
      </c>
      <c r="G18" s="31"/>
      <c r="J18">
        <v>0.28999999999999998</v>
      </c>
      <c r="K18">
        <v>0.92</v>
      </c>
      <c r="L18">
        <v>0.19999999999999998</v>
      </c>
      <c r="M18">
        <v>0.19999999999999998</v>
      </c>
      <c r="N18">
        <v>0.31</v>
      </c>
      <c r="O18">
        <v>0.29000000000000004</v>
      </c>
      <c r="P18">
        <v>0.63</v>
      </c>
      <c r="Q18" s="33"/>
      <c r="R18" s="30">
        <f t="shared" si="11"/>
        <v>0.28999999999999998</v>
      </c>
      <c r="S18" s="30">
        <f t="shared" si="12"/>
        <v>0.92</v>
      </c>
      <c r="T18" s="30">
        <f t="shared" si="13"/>
        <v>0.19999999999999998</v>
      </c>
      <c r="U18" s="30">
        <f t="shared" si="14"/>
        <v>0.19999999999999998</v>
      </c>
      <c r="V18" s="30">
        <f t="shared" si="15"/>
        <v>0.31</v>
      </c>
      <c r="W18" s="30">
        <f t="shared" si="16"/>
        <v>0.29000000000000004</v>
      </c>
      <c r="X18" s="30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0.255</v>
      </c>
      <c r="D19" s="30">
        <f t="shared" si="8"/>
        <v>0.31</v>
      </c>
      <c r="E19" s="30">
        <f t="shared" si="9"/>
        <v>0.34</v>
      </c>
      <c r="F19" s="30">
        <f t="shared" si="10"/>
        <v>0.78</v>
      </c>
      <c r="G19" s="31"/>
      <c r="J19">
        <v>0.23</v>
      </c>
      <c r="K19">
        <v>0.78</v>
      </c>
      <c r="L19">
        <v>0.25</v>
      </c>
      <c r="M19">
        <v>0.19</v>
      </c>
      <c r="N19">
        <v>0.28000000000000003</v>
      </c>
      <c r="O19">
        <v>0.31</v>
      </c>
      <c r="P19">
        <v>0.57999999999999996</v>
      </c>
      <c r="Q19" s="33"/>
      <c r="R19" s="30">
        <f t="shared" si="11"/>
        <v>0.23</v>
      </c>
      <c r="S19" s="30">
        <f t="shared" si="12"/>
        <v>0.78</v>
      </c>
      <c r="T19" s="30">
        <f t="shared" si="13"/>
        <v>0.25</v>
      </c>
      <c r="U19" s="30">
        <f t="shared" si="14"/>
        <v>0.19</v>
      </c>
      <c r="V19" s="30">
        <f t="shared" si="15"/>
        <v>0.28000000000000003</v>
      </c>
      <c r="W19" s="30">
        <f t="shared" si="16"/>
        <v>0.31</v>
      </c>
      <c r="X19" s="30">
        <f t="shared" si="17"/>
        <v>0.57999999999999996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0.36</v>
      </c>
      <c r="E20" s="30">
        <f t="shared" si="9"/>
        <v>0.44666666666666671</v>
      </c>
      <c r="F20" s="30">
        <f t="shared" si="10"/>
        <v>0.89</v>
      </c>
      <c r="G20" s="31"/>
      <c r="J20">
        <v>0.38</v>
      </c>
      <c r="K20">
        <v>0.89</v>
      </c>
      <c r="L20">
        <v>0.22</v>
      </c>
      <c r="M20">
        <v>0.44000000000000006</v>
      </c>
      <c r="N20">
        <v>0.24</v>
      </c>
      <c r="O20">
        <v>0.36</v>
      </c>
      <c r="P20">
        <v>0.68</v>
      </c>
      <c r="Q20" s="33"/>
      <c r="R20" s="30">
        <f t="shared" si="11"/>
        <v>0.38</v>
      </c>
      <c r="S20" s="30">
        <f t="shared" si="12"/>
        <v>0.89</v>
      </c>
      <c r="T20" s="30">
        <f t="shared" si="13"/>
        <v>0.22</v>
      </c>
      <c r="U20" s="30">
        <f t="shared" si="14"/>
        <v>0.44000000000000006</v>
      </c>
      <c r="V20" s="30">
        <f t="shared" si="15"/>
        <v>0.24</v>
      </c>
      <c r="W20" s="30">
        <f t="shared" si="16"/>
        <v>0.36</v>
      </c>
      <c r="X20" s="30">
        <f t="shared" si="17"/>
        <v>0.68</v>
      </c>
    </row>
    <row r="21" spans="1:24" x14ac:dyDescent="0.35">
      <c r="A21" s="33" t="s">
        <v>12</v>
      </c>
      <c r="B21" s="34" t="s">
        <v>43</v>
      </c>
      <c r="C21" s="30">
        <f t="shared" si="7"/>
        <v>0.42500000000000004</v>
      </c>
      <c r="D21" s="30">
        <f t="shared" si="8"/>
        <v>0.52</v>
      </c>
      <c r="E21" s="30">
        <f t="shared" si="9"/>
        <v>0.52666666666666673</v>
      </c>
      <c r="F21" s="30">
        <f t="shared" si="10"/>
        <v>0.87</v>
      </c>
      <c r="G21" s="31"/>
      <c r="J21">
        <v>0.54</v>
      </c>
      <c r="K21">
        <v>0.87</v>
      </c>
      <c r="L21">
        <v>0.38</v>
      </c>
      <c r="M21">
        <v>0.45</v>
      </c>
      <c r="N21">
        <v>0.31</v>
      </c>
      <c r="O21">
        <v>0.52</v>
      </c>
      <c r="P21">
        <v>0.75</v>
      </c>
      <c r="Q21" s="33"/>
      <c r="R21" s="30">
        <f t="shared" si="11"/>
        <v>0.54</v>
      </c>
      <c r="S21" s="30">
        <f t="shared" si="12"/>
        <v>0.87</v>
      </c>
      <c r="T21" s="30">
        <f t="shared" si="13"/>
        <v>0.38</v>
      </c>
      <c r="U21" s="30">
        <f t="shared" si="14"/>
        <v>0.45</v>
      </c>
      <c r="V21" s="30">
        <f t="shared" si="15"/>
        <v>0.31</v>
      </c>
      <c r="W21" s="30">
        <f t="shared" si="16"/>
        <v>0.52</v>
      </c>
      <c r="X21" s="30">
        <f t="shared" si="17"/>
        <v>0.75</v>
      </c>
    </row>
    <row r="22" spans="1:24" x14ac:dyDescent="0.35">
      <c r="A22" s="33" t="s">
        <v>14</v>
      </c>
      <c r="B22" s="34" t="s">
        <v>44</v>
      </c>
      <c r="C22" s="30">
        <f t="shared" si="7"/>
        <v>0.35</v>
      </c>
      <c r="D22" s="30">
        <f t="shared" si="8"/>
        <v>0.37</v>
      </c>
      <c r="E22" s="30">
        <f t="shared" si="9"/>
        <v>0.38999999999999996</v>
      </c>
      <c r="F22" s="30">
        <f t="shared" si="10"/>
        <v>0.83</v>
      </c>
      <c r="G22" s="31"/>
      <c r="J22">
        <v>0.39</v>
      </c>
      <c r="K22">
        <v>0.83</v>
      </c>
      <c r="L22">
        <v>0.26</v>
      </c>
      <c r="M22">
        <v>0.24000000000000002</v>
      </c>
      <c r="N22">
        <v>0.31</v>
      </c>
      <c r="O22">
        <v>0.37</v>
      </c>
      <c r="P22">
        <v>0.67</v>
      </c>
      <c r="Q22" s="33"/>
      <c r="R22" s="30">
        <f t="shared" si="11"/>
        <v>0.39</v>
      </c>
      <c r="S22" s="30">
        <f t="shared" si="12"/>
        <v>0.83</v>
      </c>
      <c r="T22" s="30">
        <f t="shared" si="13"/>
        <v>0.26</v>
      </c>
      <c r="U22" s="30">
        <f t="shared" si="14"/>
        <v>0.24000000000000002</v>
      </c>
      <c r="V22" s="30">
        <f t="shared" si="15"/>
        <v>0.31</v>
      </c>
      <c r="W22" s="30">
        <f t="shared" si="16"/>
        <v>0.37</v>
      </c>
      <c r="X22" s="30">
        <f t="shared" si="17"/>
        <v>0.67</v>
      </c>
    </row>
    <row r="23" spans="1:24" x14ac:dyDescent="0.35">
      <c r="A23" s="33" t="s">
        <v>13</v>
      </c>
      <c r="B23" s="34" t="s">
        <v>45</v>
      </c>
      <c r="C23" s="30">
        <f t="shared" si="7"/>
        <v>0.245</v>
      </c>
      <c r="D23" s="30">
        <f t="shared" si="8"/>
        <v>0.33999999999999997</v>
      </c>
      <c r="E23" s="30">
        <f t="shared" si="9"/>
        <v>0.35333333333333333</v>
      </c>
      <c r="F23" s="30">
        <f t="shared" si="10"/>
        <v>0.87</v>
      </c>
      <c r="G23" s="31"/>
      <c r="J23">
        <v>0.3</v>
      </c>
      <c r="K23">
        <v>0.87</v>
      </c>
      <c r="L23">
        <v>0.16999999999999998</v>
      </c>
      <c r="M23">
        <v>0.3</v>
      </c>
      <c r="N23">
        <v>0.19</v>
      </c>
      <c r="O23">
        <v>0.33999999999999997</v>
      </c>
      <c r="P23">
        <v>0.59</v>
      </c>
      <c r="Q23" s="33"/>
      <c r="R23" s="30">
        <f t="shared" si="11"/>
        <v>0.3</v>
      </c>
      <c r="S23" s="30">
        <f t="shared" si="12"/>
        <v>0.87</v>
      </c>
      <c r="T23" s="30">
        <f t="shared" si="13"/>
        <v>0.16999999999999998</v>
      </c>
      <c r="U23" s="30">
        <f t="shared" si="14"/>
        <v>0.3</v>
      </c>
      <c r="V23" s="30">
        <f t="shared" si="15"/>
        <v>0.19</v>
      </c>
      <c r="W23" s="30">
        <f t="shared" si="16"/>
        <v>0.33999999999999997</v>
      </c>
      <c r="X23" s="30">
        <f t="shared" si="17"/>
        <v>0.59</v>
      </c>
    </row>
    <row r="24" spans="1:24" x14ac:dyDescent="0.35">
      <c r="A24" s="33" t="s">
        <v>16</v>
      </c>
      <c r="B24" s="34" t="s">
        <v>46</v>
      </c>
      <c r="C24" s="30">
        <f t="shared" si="7"/>
        <v>0.62000000000000011</v>
      </c>
      <c r="D24" s="30">
        <f t="shared" si="8"/>
        <v>0.62</v>
      </c>
      <c r="E24" s="30">
        <f t="shared" si="9"/>
        <v>0.57333333333333336</v>
      </c>
      <c r="F24" s="30">
        <f t="shared" si="10"/>
        <v>0.86</v>
      </c>
      <c r="G24" s="31"/>
      <c r="J24">
        <v>0.72000000000000008</v>
      </c>
      <c r="K24">
        <v>0.86</v>
      </c>
      <c r="L24">
        <v>0.5</v>
      </c>
      <c r="M24">
        <v>0.53</v>
      </c>
      <c r="N24">
        <v>0.52</v>
      </c>
      <c r="O24">
        <v>0.62</v>
      </c>
      <c r="P24">
        <v>0.69</v>
      </c>
      <c r="R24" s="30">
        <f t="shared" si="11"/>
        <v>0.72000000000000008</v>
      </c>
      <c r="S24" s="30">
        <f t="shared" si="12"/>
        <v>0.86</v>
      </c>
      <c r="T24" s="30">
        <f t="shared" si="13"/>
        <v>0.5</v>
      </c>
      <c r="U24" s="30">
        <f t="shared" si="14"/>
        <v>0.53</v>
      </c>
      <c r="V24" s="30">
        <f t="shared" si="15"/>
        <v>0.52</v>
      </c>
      <c r="W24" s="30">
        <f t="shared" si="16"/>
        <v>0.62</v>
      </c>
      <c r="X24" s="30">
        <f t="shared" si="17"/>
        <v>0.69</v>
      </c>
    </row>
    <row r="25" spans="1:24" x14ac:dyDescent="0.35">
      <c r="A25" s="36" t="s">
        <v>17</v>
      </c>
      <c r="B25" s="34" t="s">
        <v>47</v>
      </c>
      <c r="C25" s="30">
        <f t="shared" ref="C25" si="18">AVERAGE(R25,V25)</f>
        <v>0.44000000000000006</v>
      </c>
      <c r="D25" s="30">
        <f t="shared" ref="D25" si="19">+W25</f>
        <v>0.51</v>
      </c>
      <c r="E25" s="30">
        <f t="shared" ref="E25" si="20">AVERAGE(T25,U25,X25)</f>
        <v>0.43333333333333335</v>
      </c>
      <c r="F25" s="30">
        <f t="shared" ref="F25" si="21">+S25</f>
        <v>0.84</v>
      </c>
      <c r="G25" s="31"/>
      <c r="J25">
        <v>0.45</v>
      </c>
      <c r="K25">
        <v>0.84</v>
      </c>
      <c r="L25">
        <v>0.37</v>
      </c>
      <c r="M25">
        <v>0.26</v>
      </c>
      <c r="N25">
        <v>0.43000000000000005</v>
      </c>
      <c r="O25">
        <v>0.51</v>
      </c>
      <c r="P25">
        <v>0.67</v>
      </c>
      <c r="R25" s="30">
        <f t="shared" si="11"/>
        <v>0.45</v>
      </c>
      <c r="S25" s="30">
        <f t="shared" si="12"/>
        <v>0.84</v>
      </c>
      <c r="T25" s="30">
        <f t="shared" si="13"/>
        <v>0.37</v>
      </c>
      <c r="U25" s="30">
        <f t="shared" si="14"/>
        <v>0.26</v>
      </c>
      <c r="V25" s="30">
        <f t="shared" si="15"/>
        <v>0.43000000000000005</v>
      </c>
      <c r="W25" s="30">
        <f t="shared" si="16"/>
        <v>0.51</v>
      </c>
      <c r="X25" s="30">
        <f t="shared" si="17"/>
        <v>0.67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t="s">
        <v>25</v>
      </c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t="s">
        <v>25</v>
      </c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 t="s">
        <v>25</v>
      </c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32" x14ac:dyDescent="0.35">
      <c r="C1" s="1" t="s">
        <v>18</v>
      </c>
      <c r="J1" s="1" t="s">
        <v>19</v>
      </c>
      <c r="R1" s="1" t="s">
        <v>20</v>
      </c>
    </row>
    <row r="2" spans="1:32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32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32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32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32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32" x14ac:dyDescent="0.35">
      <c r="A7" t="s">
        <v>169</v>
      </c>
      <c r="B7" t="s">
        <v>170</v>
      </c>
      <c r="C7" s="32" t="s">
        <v>86</v>
      </c>
      <c r="D7" s="32" t="s">
        <v>87</v>
      </c>
      <c r="E7" s="32" t="s">
        <v>88</v>
      </c>
      <c r="F7" s="32" t="s">
        <v>89</v>
      </c>
    </row>
    <row r="8" spans="1:32" x14ac:dyDescent="0.35">
      <c r="A8" s="33" t="s">
        <v>0</v>
      </c>
      <c r="B8" s="34" t="s">
        <v>31</v>
      </c>
      <c r="C8" s="30">
        <f>AVERAGE(R8,V8)</f>
        <v>0.44499999999999995</v>
      </c>
      <c r="D8" s="30">
        <f>+W8</f>
        <v>0.36</v>
      </c>
      <c r="E8" s="30">
        <f>AVERAGE(T8,U8,X8)</f>
        <v>0.44333333333333336</v>
      </c>
      <c r="F8" s="30">
        <f>+S8</f>
        <v>0.87</v>
      </c>
      <c r="G8" s="31"/>
      <c r="I8" s="34"/>
      <c r="J8">
        <v>0.5</v>
      </c>
      <c r="K8">
        <v>0.87</v>
      </c>
      <c r="L8">
        <v>0.35</v>
      </c>
      <c r="M8">
        <v>0.33999999999999997</v>
      </c>
      <c r="N8">
        <v>0.38999999999999996</v>
      </c>
      <c r="O8">
        <v>0.36</v>
      </c>
      <c r="P8">
        <v>0.64</v>
      </c>
      <c r="R8" s="30">
        <f t="shared" ref="R8" si="0">IF(ISNUMBER(J8)=TRUE,R$5*(J8-R$4)/(R$3-R$4)+(1-R$5)*(1-(J8-R$4)/(R$3-R$4)),"..")</f>
        <v>0.5</v>
      </c>
      <c r="S8" s="30">
        <f t="shared" ref="S8" si="1">IF(ISNUMBER(K8)=TRUE,S$5*(K8-S$4)/(S$3-S$4)+(1-S$5)*(1-(K8-S$4)/(S$3-S$4)),"..")</f>
        <v>0.87</v>
      </c>
      <c r="T8" s="30">
        <f t="shared" ref="T8" si="2">IF(ISNUMBER(L8)=TRUE,T$5*(L8-T$4)/(T$3-T$4)+(1-T$5)*(1-(L8-T$4)/(T$3-T$4)),"..")</f>
        <v>0.35</v>
      </c>
      <c r="U8" s="30">
        <f t="shared" ref="U8" si="3">IF(ISNUMBER(M8)=TRUE,U$5*(M8-U$4)/(U$3-U$4)+(1-U$5)*(1-(M8-U$4)/(U$3-U$4)),"..")</f>
        <v>0.33999999999999997</v>
      </c>
      <c r="V8" s="30">
        <f t="shared" ref="V8" si="4">IF(ISNUMBER(N8)=TRUE,V$5*(N8-V$4)/(V$3-V$4)+(1-V$5)*(1-(N8-V$4)/(V$3-V$4)),"..")</f>
        <v>0.38999999999999996</v>
      </c>
      <c r="W8" s="30">
        <f t="shared" ref="W8" si="5">IF(ISNUMBER(O8)=TRUE,W$5*(O8-W$4)/(W$3-W$4)+(1-W$5)*(1-(O8-W$4)/(W$3-W$4)),"..")</f>
        <v>0.36</v>
      </c>
      <c r="X8" s="30">
        <f t="shared" ref="X8" si="6">IF(ISNUMBER(P8)=TRUE,X$5*(P8-X$4)/(X$3-X$4)+(1-X$5)*(1-(P8-X$4)/(X$3-X$4)),"..")</f>
        <v>0.64</v>
      </c>
      <c r="Y8" s="30"/>
      <c r="Z8" s="30"/>
      <c r="AA8" s="30"/>
      <c r="AB8" s="30"/>
      <c r="AC8" s="30"/>
      <c r="AD8" s="30"/>
      <c r="AE8" s="30"/>
      <c r="AF8" s="30"/>
    </row>
    <row r="9" spans="1:32" x14ac:dyDescent="0.35">
      <c r="A9" s="33" t="s">
        <v>1</v>
      </c>
      <c r="B9" s="34" t="s">
        <v>32</v>
      </c>
      <c r="C9" s="30">
        <f t="shared" ref="C9:C25" si="7">AVERAGE(R9,V9)</f>
        <v>0.30000000000000004</v>
      </c>
      <c r="D9" s="30">
        <f t="shared" ref="D9:D25" si="8">+W9</f>
        <v>0.42</v>
      </c>
      <c r="E9" s="30">
        <f t="shared" ref="E9:E25" si="9">AVERAGE(T9,U9,X9)</f>
        <v>0.38666666666666666</v>
      </c>
      <c r="F9" s="30">
        <f t="shared" ref="F9:F25" si="10">+S9</f>
        <v>0.9</v>
      </c>
      <c r="G9" s="31"/>
      <c r="I9" s="34"/>
      <c r="J9">
        <v>0.32</v>
      </c>
      <c r="K9">
        <v>0.9</v>
      </c>
      <c r="L9">
        <v>0.24</v>
      </c>
      <c r="M9">
        <v>0.23</v>
      </c>
      <c r="N9">
        <v>0.28000000000000003</v>
      </c>
      <c r="O9">
        <v>0.42</v>
      </c>
      <c r="P9">
        <v>0.69</v>
      </c>
      <c r="R9" s="30">
        <f t="shared" ref="R9:R25" si="11">IF(ISNUMBER(J9)=TRUE,R$5*(J9-R$4)/(R$3-R$4)+(1-R$5)*(1-(J9-R$4)/(R$3-R$4)),"..")</f>
        <v>0.32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0.23</v>
      </c>
      <c r="V9" s="30">
        <f t="shared" ref="V9:V25" si="15">IF(ISNUMBER(N9)=TRUE,V$5*(N9-V$4)/(V$3-V$4)+(1-V$5)*(1-(N9-V$4)/(V$3-V$4)),"..")</f>
        <v>0.28000000000000003</v>
      </c>
      <c r="W9" s="30">
        <f t="shared" ref="W9:W25" si="16">IF(ISNUMBER(O9)=TRUE,W$5*(O9-W$4)/(W$3-W$4)+(1-W$5)*(1-(O9-W$4)/(W$3-W$4)),"..")</f>
        <v>0.42</v>
      </c>
      <c r="X9" s="30">
        <f t="shared" ref="X9:X25" si="17">IF(ISNUMBER(P9)=TRUE,X$5*(P9-X$4)/(X$3-X$4)+(1-X$5)*(1-(P9-X$4)/(X$3-X$4)),"..")</f>
        <v>0.69</v>
      </c>
    </row>
    <row r="10" spans="1:32" x14ac:dyDescent="0.35">
      <c r="A10" s="33" t="s">
        <v>2</v>
      </c>
      <c r="B10" s="34" t="s">
        <v>33</v>
      </c>
      <c r="C10" s="30">
        <f t="shared" si="7"/>
        <v>0.45999999999999996</v>
      </c>
      <c r="D10" s="30">
        <f t="shared" si="8"/>
        <v>0.55000000000000004</v>
      </c>
      <c r="E10" s="30">
        <f t="shared" si="9"/>
        <v>0.54333333333333333</v>
      </c>
      <c r="F10" s="30">
        <f t="shared" si="10"/>
        <v>0.72</v>
      </c>
      <c r="G10" s="31"/>
      <c r="I10" s="34"/>
      <c r="J10">
        <v>0.48</v>
      </c>
      <c r="K10">
        <v>0.72</v>
      </c>
      <c r="L10">
        <v>0.51</v>
      </c>
      <c r="M10">
        <v>0.4</v>
      </c>
      <c r="N10">
        <v>0.44</v>
      </c>
      <c r="O10">
        <v>0.55000000000000004</v>
      </c>
      <c r="P10">
        <v>0.72</v>
      </c>
      <c r="R10" s="30">
        <f t="shared" si="11"/>
        <v>0.48</v>
      </c>
      <c r="S10" s="30">
        <f t="shared" si="12"/>
        <v>0.72</v>
      </c>
      <c r="T10" s="30">
        <f t="shared" si="13"/>
        <v>0.51</v>
      </c>
      <c r="U10" s="30">
        <f t="shared" si="14"/>
        <v>0.4</v>
      </c>
      <c r="V10" s="30">
        <f t="shared" si="15"/>
        <v>0.44</v>
      </c>
      <c r="W10" s="30">
        <f t="shared" si="16"/>
        <v>0.55000000000000004</v>
      </c>
      <c r="X10" s="30">
        <f t="shared" si="17"/>
        <v>0.72</v>
      </c>
    </row>
    <row r="11" spans="1:32" x14ac:dyDescent="0.35">
      <c r="A11" s="33" t="s">
        <v>3</v>
      </c>
      <c r="B11" s="34" t="s">
        <v>34</v>
      </c>
      <c r="C11" s="30">
        <f t="shared" si="7"/>
        <v>0.49</v>
      </c>
      <c r="D11" s="30">
        <f t="shared" si="8"/>
        <v>0.55000000000000004</v>
      </c>
      <c r="E11" s="30">
        <f t="shared" si="9"/>
        <v>0.57666666666666666</v>
      </c>
      <c r="F11" s="30">
        <f t="shared" si="10"/>
        <v>0.9</v>
      </c>
      <c r="G11" s="31"/>
      <c r="I11" s="34"/>
      <c r="J11">
        <v>0.57000000000000006</v>
      </c>
      <c r="K11">
        <v>0.9</v>
      </c>
      <c r="L11">
        <v>0.37</v>
      </c>
      <c r="M11">
        <v>0.62</v>
      </c>
      <c r="N11">
        <v>0.41</v>
      </c>
      <c r="O11">
        <v>0.55000000000000004</v>
      </c>
      <c r="P11">
        <v>0.74</v>
      </c>
      <c r="R11" s="30">
        <f t="shared" si="11"/>
        <v>0.57000000000000006</v>
      </c>
      <c r="S11" s="30">
        <f t="shared" si="12"/>
        <v>0.9</v>
      </c>
      <c r="T11" s="30">
        <f t="shared" si="13"/>
        <v>0.37</v>
      </c>
      <c r="U11" s="30">
        <f t="shared" si="14"/>
        <v>0.62</v>
      </c>
      <c r="V11" s="30">
        <f t="shared" si="15"/>
        <v>0.41</v>
      </c>
      <c r="W11" s="30">
        <f t="shared" si="16"/>
        <v>0.55000000000000004</v>
      </c>
      <c r="X11" s="30">
        <f t="shared" si="17"/>
        <v>0.74</v>
      </c>
    </row>
    <row r="12" spans="1:32" x14ac:dyDescent="0.35">
      <c r="A12" s="33" t="s">
        <v>4</v>
      </c>
      <c r="B12" s="34" t="s">
        <v>35</v>
      </c>
      <c r="C12" s="30">
        <f t="shared" si="7"/>
        <v>0.35</v>
      </c>
      <c r="D12" s="30">
        <f t="shared" si="8"/>
        <v>0.48000000000000004</v>
      </c>
      <c r="E12" s="30">
        <f t="shared" si="9"/>
        <v>0.49</v>
      </c>
      <c r="F12" s="30">
        <f t="shared" si="10"/>
        <v>0.9</v>
      </c>
      <c r="G12" s="31"/>
      <c r="I12" s="34"/>
      <c r="J12">
        <v>0.39</v>
      </c>
      <c r="K12">
        <v>0.9</v>
      </c>
      <c r="L12">
        <v>0.33999999999999997</v>
      </c>
      <c r="M12">
        <v>0.47</v>
      </c>
      <c r="N12">
        <v>0.31</v>
      </c>
      <c r="O12">
        <v>0.48000000000000004</v>
      </c>
      <c r="P12">
        <v>0.66</v>
      </c>
      <c r="R12" s="30">
        <f t="shared" si="11"/>
        <v>0.39</v>
      </c>
      <c r="S12" s="30">
        <f t="shared" si="12"/>
        <v>0.9</v>
      </c>
      <c r="T12" s="30">
        <f t="shared" si="13"/>
        <v>0.33999999999999997</v>
      </c>
      <c r="U12" s="30">
        <f t="shared" si="14"/>
        <v>0.47</v>
      </c>
      <c r="V12" s="30">
        <f t="shared" si="15"/>
        <v>0.31</v>
      </c>
      <c r="W12" s="30">
        <f t="shared" si="16"/>
        <v>0.48000000000000004</v>
      </c>
      <c r="X12" s="30">
        <f t="shared" si="17"/>
        <v>0.66</v>
      </c>
    </row>
    <row r="13" spans="1:32" x14ac:dyDescent="0.35">
      <c r="A13" s="33" t="s">
        <v>5</v>
      </c>
      <c r="B13" s="34" t="s">
        <v>36</v>
      </c>
      <c r="C13" s="30">
        <f t="shared" si="7"/>
        <v>0.54</v>
      </c>
      <c r="D13" s="30">
        <f t="shared" si="8"/>
        <v>0.44000000000000006</v>
      </c>
      <c r="E13" s="30">
        <f t="shared" si="9"/>
        <v>0.49666666666666665</v>
      </c>
      <c r="F13" s="30">
        <f t="shared" si="10"/>
        <v>0.69</v>
      </c>
      <c r="G13" s="31"/>
      <c r="I13" s="34"/>
      <c r="J13">
        <v>0.61</v>
      </c>
      <c r="K13">
        <v>0.69</v>
      </c>
      <c r="L13">
        <v>0.45999999999999996</v>
      </c>
      <c r="M13">
        <v>0.39</v>
      </c>
      <c r="N13">
        <v>0.47</v>
      </c>
      <c r="O13">
        <v>0.44000000000000006</v>
      </c>
      <c r="P13">
        <v>0.64</v>
      </c>
      <c r="R13" s="30">
        <f t="shared" si="11"/>
        <v>0.61</v>
      </c>
      <c r="S13" s="30">
        <f t="shared" si="12"/>
        <v>0.69</v>
      </c>
      <c r="T13" s="30">
        <f t="shared" si="13"/>
        <v>0.45999999999999996</v>
      </c>
      <c r="U13" s="30">
        <f t="shared" si="14"/>
        <v>0.39</v>
      </c>
      <c r="V13" s="30">
        <f t="shared" si="15"/>
        <v>0.47</v>
      </c>
      <c r="W13" s="30">
        <f t="shared" si="16"/>
        <v>0.44000000000000006</v>
      </c>
      <c r="X13" s="30">
        <f t="shared" si="17"/>
        <v>0.64</v>
      </c>
    </row>
    <row r="14" spans="1:32" x14ac:dyDescent="0.35">
      <c r="A14" s="33" t="s">
        <v>6</v>
      </c>
      <c r="B14" s="34" t="s">
        <v>139</v>
      </c>
      <c r="C14" s="30">
        <f t="shared" si="7"/>
        <v>0.35499999999999998</v>
      </c>
      <c r="D14" s="30">
        <f t="shared" si="8"/>
        <v>0.33999999999999997</v>
      </c>
      <c r="E14" s="30">
        <f t="shared" si="9"/>
        <v>0.35333333333333333</v>
      </c>
      <c r="F14" s="30">
        <f t="shared" si="10"/>
        <v>0.85</v>
      </c>
      <c r="G14" s="31"/>
      <c r="I14" s="34"/>
      <c r="J14">
        <v>0.39</v>
      </c>
      <c r="K14">
        <v>0.85</v>
      </c>
      <c r="L14">
        <v>0.27</v>
      </c>
      <c r="M14">
        <v>0.17</v>
      </c>
      <c r="N14">
        <v>0.32</v>
      </c>
      <c r="O14">
        <v>0.33999999999999997</v>
      </c>
      <c r="P14">
        <v>0.62</v>
      </c>
      <c r="R14" s="30">
        <f t="shared" si="11"/>
        <v>0.39</v>
      </c>
      <c r="S14" s="30">
        <f t="shared" si="12"/>
        <v>0.85</v>
      </c>
      <c r="T14" s="30">
        <f t="shared" si="13"/>
        <v>0.27</v>
      </c>
      <c r="U14" s="30">
        <f t="shared" si="14"/>
        <v>0.17</v>
      </c>
      <c r="V14" s="30">
        <f t="shared" si="15"/>
        <v>0.32</v>
      </c>
      <c r="W14" s="30">
        <f t="shared" si="16"/>
        <v>0.33999999999999997</v>
      </c>
      <c r="X14" s="30">
        <f t="shared" si="17"/>
        <v>0.62</v>
      </c>
    </row>
    <row r="15" spans="1:32" x14ac:dyDescent="0.35">
      <c r="A15" s="33" t="s">
        <v>7</v>
      </c>
      <c r="B15" s="34" t="s">
        <v>37</v>
      </c>
      <c r="C15" s="30">
        <f t="shared" si="7"/>
        <v>0.35499999999999998</v>
      </c>
      <c r="D15" s="30">
        <f t="shared" si="8"/>
        <v>0.49</v>
      </c>
      <c r="E15" s="30">
        <f t="shared" si="9"/>
        <v>0.42</v>
      </c>
      <c r="F15" s="30">
        <f t="shared" si="10"/>
        <v>0.9</v>
      </c>
      <c r="G15" s="31"/>
      <c r="I15" s="34"/>
      <c r="J15">
        <v>0.48</v>
      </c>
      <c r="K15">
        <v>0.9</v>
      </c>
      <c r="L15">
        <v>0.21000000000000002</v>
      </c>
      <c r="M15">
        <v>0.41</v>
      </c>
      <c r="N15">
        <v>0.22999999999999998</v>
      </c>
      <c r="O15">
        <v>0.49</v>
      </c>
      <c r="P15">
        <v>0.64</v>
      </c>
      <c r="R15" s="30">
        <f t="shared" si="11"/>
        <v>0.48</v>
      </c>
      <c r="S15" s="30">
        <f t="shared" si="12"/>
        <v>0.9</v>
      </c>
      <c r="T15" s="30">
        <f t="shared" si="13"/>
        <v>0.21000000000000002</v>
      </c>
      <c r="U15" s="30">
        <f t="shared" si="14"/>
        <v>0.41</v>
      </c>
      <c r="V15" s="30">
        <f t="shared" si="15"/>
        <v>0.22999999999999998</v>
      </c>
      <c r="W15" s="30">
        <f t="shared" si="16"/>
        <v>0.49</v>
      </c>
      <c r="X15" s="30">
        <f t="shared" si="17"/>
        <v>0.64</v>
      </c>
    </row>
    <row r="16" spans="1:32" x14ac:dyDescent="0.35">
      <c r="A16" s="33" t="s">
        <v>15</v>
      </c>
      <c r="B16" s="34" t="s">
        <v>38</v>
      </c>
      <c r="C16" s="30">
        <f t="shared" si="7"/>
        <v>0.33999999999999997</v>
      </c>
      <c r="D16" s="30">
        <f t="shared" si="8"/>
        <v>0.57000000000000006</v>
      </c>
      <c r="E16" s="30">
        <f t="shared" si="9"/>
        <v>0.26666666666666666</v>
      </c>
      <c r="F16" s="30">
        <f t="shared" si="10"/>
        <v>0.91</v>
      </c>
      <c r="G16" s="31"/>
      <c r="I16" s="34"/>
      <c r="J16">
        <v>0.43</v>
      </c>
      <c r="K16">
        <v>0.91</v>
      </c>
      <c r="L16">
        <v>0.22</v>
      </c>
      <c r="M16">
        <v>0.31000000000000005</v>
      </c>
      <c r="N16">
        <v>0.25</v>
      </c>
      <c r="O16">
        <v>0.57000000000000006</v>
      </c>
      <c r="P16">
        <v>0.27</v>
      </c>
      <c r="R16" s="30">
        <f t="shared" si="11"/>
        <v>0.43</v>
      </c>
      <c r="S16" s="30">
        <f t="shared" si="12"/>
        <v>0.91</v>
      </c>
      <c r="T16" s="30">
        <f t="shared" si="13"/>
        <v>0.22</v>
      </c>
      <c r="U16" s="30">
        <f t="shared" si="14"/>
        <v>0.31000000000000005</v>
      </c>
      <c r="V16" s="30">
        <f t="shared" si="15"/>
        <v>0.25</v>
      </c>
      <c r="W16" s="30">
        <f t="shared" si="16"/>
        <v>0.57000000000000006</v>
      </c>
      <c r="X16" s="30">
        <f t="shared" si="17"/>
        <v>0.27</v>
      </c>
    </row>
    <row r="17" spans="1:24" x14ac:dyDescent="0.35">
      <c r="A17" s="33" t="s">
        <v>8</v>
      </c>
      <c r="B17" s="34" t="s">
        <v>39</v>
      </c>
      <c r="C17" s="30">
        <f t="shared" si="7"/>
        <v>0.22500000000000003</v>
      </c>
      <c r="D17" s="30">
        <f t="shared" si="8"/>
        <v>0.25</v>
      </c>
      <c r="E17" s="30">
        <f t="shared" si="9"/>
        <v>0.34</v>
      </c>
      <c r="F17" s="30">
        <f t="shared" si="10"/>
        <v>0.89</v>
      </c>
      <c r="G17" s="31"/>
      <c r="I17" s="34"/>
      <c r="J17">
        <v>0.28000000000000003</v>
      </c>
      <c r="K17">
        <v>0.89</v>
      </c>
      <c r="L17">
        <v>0.17</v>
      </c>
      <c r="M17">
        <v>0.18</v>
      </c>
      <c r="N17">
        <v>0.17</v>
      </c>
      <c r="O17">
        <v>0.25</v>
      </c>
      <c r="P17">
        <v>0.67</v>
      </c>
      <c r="R17" s="30">
        <f t="shared" si="11"/>
        <v>0.28000000000000003</v>
      </c>
      <c r="S17" s="30">
        <f t="shared" si="12"/>
        <v>0.89</v>
      </c>
      <c r="T17" s="30">
        <f t="shared" si="13"/>
        <v>0.17</v>
      </c>
      <c r="U17" s="30">
        <f t="shared" si="14"/>
        <v>0.18</v>
      </c>
      <c r="V17" s="30">
        <f t="shared" si="15"/>
        <v>0.17</v>
      </c>
      <c r="W17" s="30">
        <f t="shared" si="16"/>
        <v>0.25</v>
      </c>
      <c r="X17" s="30">
        <f t="shared" si="17"/>
        <v>0.67</v>
      </c>
    </row>
    <row r="18" spans="1:24" x14ac:dyDescent="0.35">
      <c r="A18" s="33" t="s">
        <v>9</v>
      </c>
      <c r="B18" s="34" t="s">
        <v>40</v>
      </c>
      <c r="C18" s="30">
        <f t="shared" si="7"/>
        <v>0.38</v>
      </c>
      <c r="D18" s="30">
        <f t="shared" si="8"/>
        <v>0.41000000000000003</v>
      </c>
      <c r="E18" s="30">
        <f t="shared" si="9"/>
        <v>0.45333333333333331</v>
      </c>
      <c r="F18" s="30">
        <f t="shared" si="10"/>
        <v>0.83</v>
      </c>
      <c r="G18" s="31"/>
      <c r="I18" s="34"/>
      <c r="J18">
        <v>0.35</v>
      </c>
      <c r="K18">
        <v>0.83</v>
      </c>
      <c r="L18">
        <v>0.33999999999999997</v>
      </c>
      <c r="M18">
        <v>0.36</v>
      </c>
      <c r="N18">
        <v>0.41000000000000003</v>
      </c>
      <c r="O18">
        <v>0.41000000000000003</v>
      </c>
      <c r="P18">
        <v>0.66</v>
      </c>
      <c r="R18" s="30">
        <f t="shared" si="11"/>
        <v>0.35</v>
      </c>
      <c r="S18" s="30">
        <f t="shared" si="12"/>
        <v>0.83</v>
      </c>
      <c r="T18" s="30">
        <f t="shared" si="13"/>
        <v>0.33999999999999997</v>
      </c>
      <c r="U18" s="30">
        <f t="shared" si="14"/>
        <v>0.36</v>
      </c>
      <c r="V18" s="30">
        <f t="shared" si="15"/>
        <v>0.41000000000000003</v>
      </c>
      <c r="W18" s="30">
        <f t="shared" si="16"/>
        <v>0.41000000000000003</v>
      </c>
      <c r="X18" s="30">
        <f t="shared" si="17"/>
        <v>0.66</v>
      </c>
    </row>
    <row r="19" spans="1:24" x14ac:dyDescent="0.35">
      <c r="A19" s="33" t="s">
        <v>10</v>
      </c>
      <c r="B19" s="34" t="s">
        <v>41</v>
      </c>
      <c r="C19" s="30">
        <f t="shared" si="7"/>
        <v>0.27500000000000002</v>
      </c>
      <c r="D19" s="30">
        <f t="shared" si="8"/>
        <v>0.34</v>
      </c>
      <c r="E19" s="30">
        <f t="shared" si="9"/>
        <v>0.39666666666666667</v>
      </c>
      <c r="F19" s="30">
        <f t="shared" si="10"/>
        <v>0.77</v>
      </c>
      <c r="G19" s="31"/>
      <c r="I19" s="34"/>
      <c r="J19">
        <v>0.27</v>
      </c>
      <c r="K19">
        <v>0.77</v>
      </c>
      <c r="L19">
        <v>0.27999999999999997</v>
      </c>
      <c r="M19">
        <v>0.21</v>
      </c>
      <c r="N19">
        <v>0.27999999999999997</v>
      </c>
      <c r="O19">
        <v>0.34</v>
      </c>
      <c r="P19">
        <v>0.7</v>
      </c>
      <c r="R19" s="30">
        <f t="shared" si="11"/>
        <v>0.27</v>
      </c>
      <c r="S19" s="30">
        <f t="shared" si="12"/>
        <v>0.77</v>
      </c>
      <c r="T19" s="30">
        <f t="shared" si="13"/>
        <v>0.27999999999999997</v>
      </c>
      <c r="U19" s="30">
        <f t="shared" si="14"/>
        <v>0.21</v>
      </c>
      <c r="V19" s="30">
        <f t="shared" si="15"/>
        <v>0.27999999999999997</v>
      </c>
      <c r="W19" s="30">
        <f t="shared" si="16"/>
        <v>0.34</v>
      </c>
      <c r="X19" s="30">
        <f t="shared" si="17"/>
        <v>0.7</v>
      </c>
    </row>
    <row r="20" spans="1:24" x14ac:dyDescent="0.35">
      <c r="A20" s="33" t="s">
        <v>11</v>
      </c>
      <c r="B20" s="34" t="s">
        <v>42</v>
      </c>
      <c r="C20" s="30">
        <f t="shared" si="7"/>
        <v>0.29000000000000004</v>
      </c>
      <c r="D20" s="30">
        <f t="shared" si="8"/>
        <v>0.37</v>
      </c>
      <c r="E20" s="30">
        <f t="shared" si="9"/>
        <v>0.44</v>
      </c>
      <c r="F20" s="30">
        <f t="shared" si="10"/>
        <v>0.92</v>
      </c>
      <c r="G20" s="31"/>
      <c r="I20" s="34"/>
      <c r="J20">
        <v>0.37</v>
      </c>
      <c r="K20">
        <v>0.92</v>
      </c>
      <c r="L20">
        <v>0.22000000000000003</v>
      </c>
      <c r="M20">
        <v>0.4</v>
      </c>
      <c r="N20">
        <v>0.21000000000000002</v>
      </c>
      <c r="O20">
        <v>0.37</v>
      </c>
      <c r="P20">
        <v>0.7</v>
      </c>
      <c r="R20" s="30">
        <f t="shared" si="11"/>
        <v>0.37</v>
      </c>
      <c r="S20" s="30">
        <f t="shared" si="12"/>
        <v>0.92</v>
      </c>
      <c r="T20" s="30">
        <f t="shared" si="13"/>
        <v>0.22000000000000003</v>
      </c>
      <c r="U20" s="30">
        <f t="shared" si="14"/>
        <v>0.4</v>
      </c>
      <c r="V20" s="30">
        <f t="shared" si="15"/>
        <v>0.21000000000000002</v>
      </c>
      <c r="W20" s="30">
        <f t="shared" si="16"/>
        <v>0.37</v>
      </c>
      <c r="X20" s="30">
        <f t="shared" si="17"/>
        <v>0.7</v>
      </c>
    </row>
    <row r="21" spans="1:24" x14ac:dyDescent="0.35">
      <c r="A21" s="33" t="s">
        <v>12</v>
      </c>
      <c r="B21" s="34" t="s">
        <v>43</v>
      </c>
      <c r="C21" s="30">
        <f t="shared" si="7"/>
        <v>0.46</v>
      </c>
      <c r="D21" s="30">
        <f t="shared" si="8"/>
        <v>0.61</v>
      </c>
      <c r="E21" s="30">
        <f t="shared" si="9"/>
        <v>0.53666666666666674</v>
      </c>
      <c r="F21" s="30">
        <f t="shared" si="10"/>
        <v>0.87</v>
      </c>
      <c r="G21" s="31"/>
      <c r="I21" s="34"/>
      <c r="J21">
        <v>0.55000000000000004</v>
      </c>
      <c r="K21">
        <v>0.87</v>
      </c>
      <c r="L21">
        <v>0.34</v>
      </c>
      <c r="M21">
        <v>0.49</v>
      </c>
      <c r="N21">
        <v>0.37</v>
      </c>
      <c r="O21">
        <v>0.61</v>
      </c>
      <c r="P21">
        <v>0.78</v>
      </c>
      <c r="R21" s="30">
        <f t="shared" si="11"/>
        <v>0.55000000000000004</v>
      </c>
      <c r="S21" s="30">
        <f t="shared" si="12"/>
        <v>0.87</v>
      </c>
      <c r="T21" s="30">
        <f t="shared" si="13"/>
        <v>0.34</v>
      </c>
      <c r="U21" s="30">
        <f t="shared" si="14"/>
        <v>0.49</v>
      </c>
      <c r="V21" s="30">
        <f t="shared" si="15"/>
        <v>0.37</v>
      </c>
      <c r="W21" s="30">
        <f t="shared" si="16"/>
        <v>0.61</v>
      </c>
      <c r="X21" s="30">
        <f t="shared" si="17"/>
        <v>0.78</v>
      </c>
    </row>
    <row r="22" spans="1:24" x14ac:dyDescent="0.35">
      <c r="A22" s="33" t="s">
        <v>14</v>
      </c>
      <c r="B22" s="34" t="s">
        <v>44</v>
      </c>
      <c r="C22" s="30">
        <f t="shared" si="7"/>
        <v>0.31499999999999995</v>
      </c>
      <c r="D22" s="30">
        <f t="shared" si="8"/>
        <v>0.47000000000000003</v>
      </c>
      <c r="E22" s="30">
        <f t="shared" si="9"/>
        <v>0.42</v>
      </c>
      <c r="F22" s="30">
        <f t="shared" si="10"/>
        <v>0.79</v>
      </c>
      <c r="G22" s="31"/>
      <c r="I22" s="34"/>
      <c r="J22">
        <v>0.35</v>
      </c>
      <c r="K22">
        <v>0.79</v>
      </c>
      <c r="L22">
        <v>0.27</v>
      </c>
      <c r="M22">
        <v>0.3</v>
      </c>
      <c r="N22">
        <v>0.27999999999999997</v>
      </c>
      <c r="O22">
        <v>0.47000000000000003</v>
      </c>
      <c r="P22">
        <v>0.69</v>
      </c>
      <c r="R22" s="30">
        <f t="shared" si="11"/>
        <v>0.35</v>
      </c>
      <c r="S22" s="30">
        <f t="shared" si="12"/>
        <v>0.79</v>
      </c>
      <c r="T22" s="30">
        <f t="shared" si="13"/>
        <v>0.27</v>
      </c>
      <c r="U22" s="30">
        <f t="shared" si="14"/>
        <v>0.3</v>
      </c>
      <c r="V22" s="30">
        <f t="shared" si="15"/>
        <v>0.27999999999999997</v>
      </c>
      <c r="W22" s="30">
        <f t="shared" si="16"/>
        <v>0.47000000000000003</v>
      </c>
      <c r="X22" s="30">
        <f t="shared" si="17"/>
        <v>0.69</v>
      </c>
    </row>
    <row r="23" spans="1:24" x14ac:dyDescent="0.35">
      <c r="A23" s="33" t="s">
        <v>13</v>
      </c>
      <c r="B23" s="34" t="s">
        <v>45</v>
      </c>
      <c r="C23" s="30">
        <f t="shared" si="7"/>
        <v>0.21</v>
      </c>
      <c r="D23" s="30">
        <f t="shared" si="8"/>
        <v>0.25</v>
      </c>
      <c r="E23" s="30">
        <f t="shared" si="9"/>
        <v>0.36000000000000004</v>
      </c>
      <c r="F23" s="30">
        <f t="shared" si="10"/>
        <v>0.88</v>
      </c>
      <c r="G23" s="31"/>
      <c r="I23" s="34"/>
      <c r="J23">
        <v>0.27999999999999997</v>
      </c>
      <c r="K23">
        <v>0.88</v>
      </c>
      <c r="L23">
        <v>0.15</v>
      </c>
      <c r="M23">
        <v>0.22999999999999998</v>
      </c>
      <c r="N23">
        <v>0.14000000000000001</v>
      </c>
      <c r="O23">
        <v>0.25</v>
      </c>
      <c r="P23">
        <v>0.7</v>
      </c>
      <c r="R23" s="30">
        <f t="shared" si="11"/>
        <v>0.27999999999999997</v>
      </c>
      <c r="S23" s="30">
        <f t="shared" si="12"/>
        <v>0.88</v>
      </c>
      <c r="T23" s="30">
        <f t="shared" si="13"/>
        <v>0.15</v>
      </c>
      <c r="U23" s="30">
        <f t="shared" si="14"/>
        <v>0.22999999999999998</v>
      </c>
      <c r="V23" s="30">
        <f t="shared" si="15"/>
        <v>0.14000000000000001</v>
      </c>
      <c r="W23" s="30">
        <f t="shared" si="16"/>
        <v>0.25</v>
      </c>
      <c r="X23" s="30">
        <f t="shared" si="17"/>
        <v>0.7</v>
      </c>
    </row>
    <row r="24" spans="1:24" x14ac:dyDescent="0.35">
      <c r="A24" s="33" t="s">
        <v>16</v>
      </c>
      <c r="B24" s="34" t="s">
        <v>46</v>
      </c>
      <c r="C24" s="30">
        <f t="shared" si="7"/>
        <v>0.69500000000000006</v>
      </c>
      <c r="D24" s="30">
        <f t="shared" si="8"/>
        <v>0.71</v>
      </c>
      <c r="E24" s="30">
        <f t="shared" si="9"/>
        <v>0.64</v>
      </c>
      <c r="F24" s="30">
        <f t="shared" si="10"/>
        <v>0.88</v>
      </c>
      <c r="G24" s="31"/>
      <c r="I24" s="34"/>
      <c r="J24">
        <v>0.78</v>
      </c>
      <c r="K24">
        <v>0.88</v>
      </c>
      <c r="L24">
        <v>0.58000000000000007</v>
      </c>
      <c r="M24">
        <v>0.53</v>
      </c>
      <c r="N24">
        <v>0.61</v>
      </c>
      <c r="O24">
        <v>0.71</v>
      </c>
      <c r="P24">
        <v>0.81</v>
      </c>
      <c r="R24" s="30">
        <f t="shared" si="11"/>
        <v>0.78</v>
      </c>
      <c r="S24" s="30">
        <f t="shared" si="12"/>
        <v>0.88</v>
      </c>
      <c r="T24" s="30">
        <f t="shared" si="13"/>
        <v>0.58000000000000007</v>
      </c>
      <c r="U24" s="30">
        <f t="shared" si="14"/>
        <v>0.53</v>
      </c>
      <c r="V24" s="30">
        <f t="shared" si="15"/>
        <v>0.61</v>
      </c>
      <c r="W24" s="30">
        <f t="shared" si="16"/>
        <v>0.71</v>
      </c>
      <c r="X24" s="30">
        <f t="shared" si="17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0.49</v>
      </c>
      <c r="D25" s="30">
        <f t="shared" si="8"/>
        <v>0.52</v>
      </c>
      <c r="E25" s="30">
        <f t="shared" si="9"/>
        <v>0.46333333333333332</v>
      </c>
      <c r="F25" s="30">
        <f t="shared" si="10"/>
        <v>0.86</v>
      </c>
      <c r="G25" s="31"/>
      <c r="I25" s="34"/>
      <c r="J25">
        <v>0.49</v>
      </c>
      <c r="K25">
        <v>0.86</v>
      </c>
      <c r="L25">
        <v>0.37</v>
      </c>
      <c r="M25">
        <v>0.31</v>
      </c>
      <c r="N25">
        <v>0.49</v>
      </c>
      <c r="O25">
        <v>0.52</v>
      </c>
      <c r="P25">
        <v>0.71</v>
      </c>
      <c r="R25" s="30">
        <f t="shared" si="11"/>
        <v>0.49</v>
      </c>
      <c r="S25" s="30">
        <f t="shared" si="12"/>
        <v>0.86</v>
      </c>
      <c r="T25" s="30">
        <f t="shared" si="13"/>
        <v>0.37</v>
      </c>
      <c r="U25" s="30">
        <f t="shared" si="14"/>
        <v>0.31</v>
      </c>
      <c r="V25" s="30">
        <f t="shared" si="15"/>
        <v>0.49</v>
      </c>
      <c r="W25" s="30">
        <f t="shared" si="16"/>
        <v>0.52</v>
      </c>
      <c r="X25" s="30">
        <f t="shared" si="17"/>
        <v>0.71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t="s">
        <v>25</v>
      </c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I28" t="s">
        <v>25</v>
      </c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90</v>
      </c>
      <c r="D7" s="32" t="s">
        <v>91</v>
      </c>
      <c r="E7" s="32" t="s">
        <v>92</v>
      </c>
      <c r="F7" s="32" t="s">
        <v>93</v>
      </c>
    </row>
    <row r="8" spans="1:26" x14ac:dyDescent="0.35">
      <c r="A8" s="33" t="s">
        <v>0</v>
      </c>
      <c r="B8" s="34" t="s">
        <v>31</v>
      </c>
      <c r="C8" s="30">
        <f>AVERAGE(R8,V8)</f>
        <v>0.32</v>
      </c>
      <c r="D8" s="30">
        <f>+W8</f>
        <v>0.24000000000000002</v>
      </c>
      <c r="E8" s="30">
        <f>AVERAGE(T8,U8,X8)</f>
        <v>0.36999999999999994</v>
      </c>
      <c r="F8" s="30">
        <f>+S8</f>
        <v>0.85</v>
      </c>
      <c r="G8" s="31"/>
      <c r="I8" s="34"/>
      <c r="J8">
        <v>0.36</v>
      </c>
      <c r="K8">
        <v>0.85</v>
      </c>
      <c r="L8">
        <v>0.25</v>
      </c>
      <c r="M8">
        <v>0.28000000000000003</v>
      </c>
      <c r="N8">
        <v>0.28000000000000003</v>
      </c>
      <c r="O8">
        <v>0.24000000000000002</v>
      </c>
      <c r="P8">
        <v>0.57999999999999996</v>
      </c>
      <c r="R8" s="30">
        <f t="shared" ref="R8" si="0">IF(ISNUMBER(J8)=TRUE,R$5*(J8-R$4)/(R$3-R$4)+(1-R$5)*(1-(J8-R$4)/(R$3-R$4)),"..")</f>
        <v>0.36</v>
      </c>
      <c r="S8" s="30">
        <f t="shared" ref="S8" si="1">IF(ISNUMBER(K8)=TRUE,S$5*(K8-S$4)/(S$3-S$4)+(1-S$5)*(1-(K8-S$4)/(S$3-S$4)),"..")</f>
        <v>0.85</v>
      </c>
      <c r="T8" s="30">
        <f t="shared" ref="T8" si="2">IF(ISNUMBER(L8)=TRUE,T$5*(L8-T$4)/(T$3-T$4)+(1-T$5)*(1-(L8-T$4)/(T$3-T$4)),"..")</f>
        <v>0.25</v>
      </c>
      <c r="U8" s="30">
        <f t="shared" ref="U8" si="3">IF(ISNUMBER(M8)=TRUE,U$5*(M8-U$4)/(U$3-U$4)+(1-U$5)*(1-(M8-U$4)/(U$3-U$4)),"..")</f>
        <v>0.28000000000000003</v>
      </c>
      <c r="V8" s="30">
        <f t="shared" ref="V8" si="4">IF(ISNUMBER(N8)=TRUE,V$5*(N8-V$4)/(V$3-V$4)+(1-V$5)*(1-(N8-V$4)/(V$3-V$4)),"..")</f>
        <v>0.28000000000000003</v>
      </c>
      <c r="W8" s="30">
        <f t="shared" ref="W8" si="5">IF(ISNUMBER(O8)=TRUE,W$5*(O8-W$4)/(W$3-W$4)+(1-W$5)*(1-(O8-W$4)/(W$3-W$4)),"..")</f>
        <v>0.24000000000000002</v>
      </c>
      <c r="X8" s="30">
        <f t="shared" ref="X8" si="6">IF(ISNUMBER(P8)=TRUE,X$5*(P8-X$4)/(X$3-X$4)+(1-X$5)*(1-(P8-X$4)/(X$3-X$4)),"..")</f>
        <v>0.57999999999999996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0.4</v>
      </c>
      <c r="D9" s="30">
        <f t="shared" ref="D9:D25" si="8">+W9</f>
        <v>0.51</v>
      </c>
      <c r="E9" s="30">
        <f t="shared" ref="E9:E25" si="9">AVERAGE(T9,U9,X9)</f>
        <v>0.38999999999999996</v>
      </c>
      <c r="F9" s="30">
        <f t="shared" ref="F9:F25" si="10">+S9</f>
        <v>0.9</v>
      </c>
      <c r="G9" s="31"/>
      <c r="I9" s="34"/>
      <c r="J9">
        <v>0.49</v>
      </c>
      <c r="K9">
        <v>0.9</v>
      </c>
      <c r="L9">
        <v>0.28999999999999998</v>
      </c>
      <c r="M9">
        <v>0.27999999999999997</v>
      </c>
      <c r="N9">
        <v>0.31</v>
      </c>
      <c r="O9">
        <v>0.51</v>
      </c>
      <c r="P9">
        <v>0.6</v>
      </c>
      <c r="R9" s="30">
        <f t="shared" ref="R9:R25" si="11">IF(ISNUMBER(J9)=TRUE,R$5*(J9-R$4)/(R$3-R$4)+(1-R$5)*(1-(J9-R$4)/(R$3-R$4)),"..")</f>
        <v>0.49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0.28999999999999998</v>
      </c>
      <c r="U9" s="30">
        <f t="shared" ref="U9:U25" si="14">IF(ISNUMBER(M9)=TRUE,U$5*(M9-U$4)/(U$3-U$4)+(1-U$5)*(1-(M9-U$4)/(U$3-U$4)),"..")</f>
        <v>0.27999999999999997</v>
      </c>
      <c r="V9" s="30">
        <f t="shared" ref="V9:V25" si="15">IF(ISNUMBER(N9)=TRUE,V$5*(N9-V$4)/(V$3-V$4)+(1-V$5)*(1-(N9-V$4)/(V$3-V$4)),"..")</f>
        <v>0.31</v>
      </c>
      <c r="W9" s="30">
        <f t="shared" ref="W9:W25" si="16">IF(ISNUMBER(O9)=TRUE,W$5*(O9-W$4)/(W$3-W$4)+(1-W$5)*(1-(O9-W$4)/(W$3-W$4)),"..")</f>
        <v>0.51</v>
      </c>
      <c r="X9" s="30">
        <f t="shared" ref="X9:X25" si="17">IF(ISNUMBER(P9)=TRUE,X$5*(P9-X$4)/(X$3-X$4)+(1-X$5)*(1-(P9-X$4)/(X$3-X$4)),"..")</f>
        <v>0.6</v>
      </c>
    </row>
    <row r="10" spans="1:26" x14ac:dyDescent="0.35">
      <c r="A10" s="33" t="s">
        <v>2</v>
      </c>
      <c r="B10" s="34" t="s">
        <v>33</v>
      </c>
      <c r="C10" s="30">
        <f t="shared" si="7"/>
        <v>0.39500000000000002</v>
      </c>
      <c r="D10" s="30">
        <f t="shared" si="8"/>
        <v>0.47</v>
      </c>
      <c r="E10" s="30">
        <f t="shared" si="9"/>
        <v>0.4466666666666666</v>
      </c>
      <c r="F10" s="30">
        <f t="shared" si="10"/>
        <v>0.64</v>
      </c>
      <c r="G10" s="31"/>
      <c r="J10">
        <v>0.48</v>
      </c>
      <c r="K10">
        <v>0.64</v>
      </c>
      <c r="L10">
        <v>0.41</v>
      </c>
      <c r="M10">
        <v>0.33999999999999997</v>
      </c>
      <c r="N10">
        <v>0.31</v>
      </c>
      <c r="O10">
        <v>0.47</v>
      </c>
      <c r="P10">
        <v>0.59</v>
      </c>
      <c r="R10" s="30">
        <f t="shared" si="11"/>
        <v>0.48</v>
      </c>
      <c r="S10" s="30">
        <f t="shared" si="12"/>
        <v>0.64</v>
      </c>
      <c r="T10" s="30">
        <f t="shared" si="13"/>
        <v>0.41</v>
      </c>
      <c r="U10" s="30">
        <f t="shared" si="14"/>
        <v>0.33999999999999997</v>
      </c>
      <c r="V10" s="30">
        <f t="shared" si="15"/>
        <v>0.31</v>
      </c>
      <c r="W10" s="30">
        <f t="shared" si="16"/>
        <v>0.47</v>
      </c>
      <c r="X10" s="30">
        <f t="shared" si="17"/>
        <v>0.59</v>
      </c>
    </row>
    <row r="11" spans="1:26" x14ac:dyDescent="0.35">
      <c r="A11" s="33" t="s">
        <v>3</v>
      </c>
      <c r="B11" s="34" t="s">
        <v>34</v>
      </c>
      <c r="C11" s="30">
        <f t="shared" si="7"/>
        <v>0.45500000000000002</v>
      </c>
      <c r="D11" s="30">
        <f t="shared" si="8"/>
        <v>0.64</v>
      </c>
      <c r="E11" s="30">
        <f t="shared" si="9"/>
        <v>0.53666666666666663</v>
      </c>
      <c r="F11" s="30">
        <f t="shared" si="10"/>
        <v>0.89</v>
      </c>
      <c r="G11" s="31"/>
      <c r="J11">
        <v>0.53</v>
      </c>
      <c r="K11">
        <v>0.89</v>
      </c>
      <c r="L11">
        <v>0.32999999999999996</v>
      </c>
      <c r="M11">
        <v>0.59000000000000008</v>
      </c>
      <c r="N11">
        <v>0.38</v>
      </c>
      <c r="O11">
        <v>0.64</v>
      </c>
      <c r="P11">
        <v>0.69</v>
      </c>
      <c r="R11" s="30">
        <f t="shared" si="11"/>
        <v>0.53</v>
      </c>
      <c r="S11" s="30">
        <f t="shared" si="12"/>
        <v>0.89</v>
      </c>
      <c r="T11" s="30">
        <f t="shared" si="13"/>
        <v>0.32999999999999996</v>
      </c>
      <c r="U11" s="30">
        <f t="shared" si="14"/>
        <v>0.59000000000000008</v>
      </c>
      <c r="V11" s="30">
        <f t="shared" si="15"/>
        <v>0.38</v>
      </c>
      <c r="W11" s="30">
        <f t="shared" si="16"/>
        <v>0.64</v>
      </c>
      <c r="X11" s="30">
        <f t="shared" si="17"/>
        <v>0.69</v>
      </c>
    </row>
    <row r="12" spans="1:26" x14ac:dyDescent="0.35">
      <c r="A12" s="33" t="s">
        <v>4</v>
      </c>
      <c r="B12" s="34" t="s">
        <v>35</v>
      </c>
      <c r="C12" s="30">
        <f t="shared" si="7"/>
        <v>0.38500000000000001</v>
      </c>
      <c r="D12" s="30">
        <f t="shared" si="8"/>
        <v>0.51</v>
      </c>
      <c r="E12" s="30">
        <f t="shared" si="9"/>
        <v>0.5</v>
      </c>
      <c r="F12" s="30">
        <f t="shared" si="10"/>
        <v>0.87</v>
      </c>
      <c r="G12" s="31"/>
      <c r="J12">
        <v>0.42</v>
      </c>
      <c r="K12">
        <v>0.87</v>
      </c>
      <c r="L12">
        <v>0.34</v>
      </c>
      <c r="M12">
        <v>0.48</v>
      </c>
      <c r="N12">
        <v>0.35000000000000003</v>
      </c>
      <c r="O12">
        <v>0.51</v>
      </c>
      <c r="P12">
        <v>0.68</v>
      </c>
      <c r="R12" s="30">
        <f t="shared" si="11"/>
        <v>0.42</v>
      </c>
      <c r="S12" s="30">
        <f t="shared" si="12"/>
        <v>0.87</v>
      </c>
      <c r="T12" s="30">
        <f t="shared" si="13"/>
        <v>0.34</v>
      </c>
      <c r="U12" s="30">
        <f t="shared" si="14"/>
        <v>0.48</v>
      </c>
      <c r="V12" s="30">
        <f t="shared" si="15"/>
        <v>0.35000000000000003</v>
      </c>
      <c r="W12" s="30">
        <f t="shared" si="16"/>
        <v>0.51</v>
      </c>
      <c r="X12" s="30">
        <f t="shared" si="17"/>
        <v>0.68</v>
      </c>
    </row>
    <row r="13" spans="1:26" x14ac:dyDescent="0.35">
      <c r="A13" s="33" t="s">
        <v>5</v>
      </c>
      <c r="B13" s="34" t="s">
        <v>36</v>
      </c>
      <c r="C13" s="30">
        <f t="shared" si="7"/>
        <v>0.61</v>
      </c>
      <c r="D13" s="30">
        <f t="shared" si="8"/>
        <v>0.49</v>
      </c>
      <c r="E13" s="30">
        <f t="shared" si="9"/>
        <v>0.45999999999999996</v>
      </c>
      <c r="F13" s="30">
        <f t="shared" si="10"/>
        <v>0.76</v>
      </c>
      <c r="G13" s="31"/>
      <c r="J13">
        <v>0.63</v>
      </c>
      <c r="K13">
        <v>0.76</v>
      </c>
      <c r="L13">
        <v>0.47000000000000003</v>
      </c>
      <c r="M13">
        <v>0.32</v>
      </c>
      <c r="N13">
        <v>0.59</v>
      </c>
      <c r="O13">
        <v>0.49</v>
      </c>
      <c r="P13">
        <v>0.59</v>
      </c>
      <c r="R13" s="30">
        <f t="shared" si="11"/>
        <v>0.63</v>
      </c>
      <c r="S13" s="30">
        <f t="shared" si="12"/>
        <v>0.76</v>
      </c>
      <c r="T13" s="30">
        <f t="shared" si="13"/>
        <v>0.47000000000000003</v>
      </c>
      <c r="U13" s="30">
        <f t="shared" si="14"/>
        <v>0.32</v>
      </c>
      <c r="V13" s="30">
        <f t="shared" si="15"/>
        <v>0.59</v>
      </c>
      <c r="W13" s="30">
        <f t="shared" si="16"/>
        <v>0.49</v>
      </c>
      <c r="X13" s="30">
        <f t="shared" si="17"/>
        <v>0.59</v>
      </c>
    </row>
    <row r="14" spans="1:26" x14ac:dyDescent="0.35">
      <c r="A14" s="33" t="s">
        <v>6</v>
      </c>
      <c r="B14" s="34" t="s">
        <v>139</v>
      </c>
      <c r="C14" s="30">
        <f t="shared" si="7"/>
        <v>0.49</v>
      </c>
      <c r="D14" s="30">
        <f t="shared" si="8"/>
        <v>0.43</v>
      </c>
      <c r="E14" s="30">
        <f t="shared" si="9"/>
        <v>0.38999999999999996</v>
      </c>
      <c r="F14" s="30">
        <f t="shared" si="10"/>
        <v>0.74</v>
      </c>
      <c r="G14" s="31"/>
      <c r="I14" s="34"/>
      <c r="J14">
        <v>0.53</v>
      </c>
      <c r="K14">
        <v>0.74</v>
      </c>
      <c r="L14">
        <v>0.39</v>
      </c>
      <c r="M14">
        <v>0.23</v>
      </c>
      <c r="N14">
        <v>0.45</v>
      </c>
      <c r="O14">
        <v>0.43</v>
      </c>
      <c r="P14">
        <v>0.55000000000000004</v>
      </c>
      <c r="R14" s="30">
        <f t="shared" si="11"/>
        <v>0.53</v>
      </c>
      <c r="S14" s="30">
        <f t="shared" si="12"/>
        <v>0.74</v>
      </c>
      <c r="T14" s="30">
        <f t="shared" si="13"/>
        <v>0.39</v>
      </c>
      <c r="U14" s="30">
        <f t="shared" si="14"/>
        <v>0.23</v>
      </c>
      <c r="V14" s="30">
        <f t="shared" si="15"/>
        <v>0.45</v>
      </c>
      <c r="W14" s="30">
        <f t="shared" si="16"/>
        <v>0.43</v>
      </c>
      <c r="X14" s="30">
        <f t="shared" si="17"/>
        <v>0.55000000000000004</v>
      </c>
    </row>
    <row r="15" spans="1:26" x14ac:dyDescent="0.35">
      <c r="A15" s="33" t="s">
        <v>7</v>
      </c>
      <c r="B15" s="34" t="s">
        <v>37</v>
      </c>
      <c r="C15" s="30">
        <f t="shared" si="7"/>
        <v>0.29000000000000004</v>
      </c>
      <c r="D15" s="30">
        <f t="shared" si="8"/>
        <v>0.47</v>
      </c>
      <c r="E15" s="30">
        <f t="shared" si="9"/>
        <v>0.35333333333333333</v>
      </c>
      <c r="F15" s="30">
        <f t="shared" si="10"/>
        <v>0.83</v>
      </c>
      <c r="G15" s="31"/>
      <c r="I15" s="34"/>
      <c r="J15">
        <v>0.33</v>
      </c>
      <c r="K15">
        <v>0.83</v>
      </c>
      <c r="L15">
        <v>0.18</v>
      </c>
      <c r="M15">
        <v>0.39</v>
      </c>
      <c r="N15">
        <v>0.25</v>
      </c>
      <c r="O15">
        <v>0.47</v>
      </c>
      <c r="P15">
        <v>0.49</v>
      </c>
      <c r="R15" s="30">
        <f t="shared" si="11"/>
        <v>0.33</v>
      </c>
      <c r="S15" s="30">
        <f t="shared" si="12"/>
        <v>0.83</v>
      </c>
      <c r="T15" s="30">
        <f t="shared" si="13"/>
        <v>0.18</v>
      </c>
      <c r="U15" s="30">
        <f t="shared" si="14"/>
        <v>0.39</v>
      </c>
      <c r="V15" s="30">
        <f t="shared" si="15"/>
        <v>0.25</v>
      </c>
      <c r="W15" s="30">
        <f t="shared" si="16"/>
        <v>0.47</v>
      </c>
      <c r="X15" s="30">
        <f t="shared" si="17"/>
        <v>0.49</v>
      </c>
    </row>
    <row r="16" spans="1:26" x14ac:dyDescent="0.35">
      <c r="A16" s="33" t="s">
        <v>15</v>
      </c>
      <c r="B16" s="34" t="s">
        <v>38</v>
      </c>
      <c r="C16" s="30">
        <f t="shared" si="7"/>
        <v>0.51</v>
      </c>
      <c r="D16" s="30">
        <f t="shared" si="8"/>
        <v>0.65</v>
      </c>
      <c r="E16" s="30">
        <f t="shared" si="9"/>
        <v>0.32666666666666666</v>
      </c>
      <c r="F16" s="30">
        <f t="shared" si="10"/>
        <v>0.87</v>
      </c>
      <c r="G16" s="31"/>
      <c r="I16" s="34"/>
      <c r="J16">
        <v>0.6</v>
      </c>
      <c r="K16">
        <v>0.87</v>
      </c>
      <c r="L16">
        <v>0.37</v>
      </c>
      <c r="M16">
        <v>0.34</v>
      </c>
      <c r="N16">
        <v>0.42000000000000004</v>
      </c>
      <c r="O16">
        <v>0.65</v>
      </c>
      <c r="P16">
        <v>0.27</v>
      </c>
      <c r="R16" s="30">
        <f t="shared" si="11"/>
        <v>0.6</v>
      </c>
      <c r="S16" s="30">
        <f t="shared" si="12"/>
        <v>0.87</v>
      </c>
      <c r="T16" s="30">
        <f t="shared" si="13"/>
        <v>0.37</v>
      </c>
      <c r="U16" s="30">
        <f t="shared" si="14"/>
        <v>0.34</v>
      </c>
      <c r="V16" s="30">
        <f t="shared" si="15"/>
        <v>0.42000000000000004</v>
      </c>
      <c r="W16" s="30">
        <f t="shared" si="16"/>
        <v>0.65</v>
      </c>
      <c r="X16" s="30">
        <f t="shared" si="17"/>
        <v>0.27</v>
      </c>
    </row>
    <row r="17" spans="1:24" x14ac:dyDescent="0.35">
      <c r="A17" s="33" t="s">
        <v>8</v>
      </c>
      <c r="B17" s="34" t="s">
        <v>39</v>
      </c>
      <c r="C17" s="30">
        <f t="shared" si="7"/>
        <v>0.28000000000000003</v>
      </c>
      <c r="D17" s="30">
        <f t="shared" si="8"/>
        <v>0.31</v>
      </c>
      <c r="E17" s="30">
        <f t="shared" si="9"/>
        <v>0.35333333333333333</v>
      </c>
      <c r="F17" s="30">
        <f t="shared" si="10"/>
        <v>0.9</v>
      </c>
      <c r="G17" s="31"/>
      <c r="I17" s="34"/>
      <c r="J17">
        <v>0.31</v>
      </c>
      <c r="K17">
        <v>0.9</v>
      </c>
      <c r="L17">
        <v>0.25</v>
      </c>
      <c r="M17">
        <v>0.19</v>
      </c>
      <c r="N17">
        <v>0.25</v>
      </c>
      <c r="O17">
        <v>0.31</v>
      </c>
      <c r="P17">
        <v>0.62</v>
      </c>
      <c r="R17" s="30">
        <f t="shared" si="11"/>
        <v>0.31</v>
      </c>
      <c r="S17" s="30">
        <f t="shared" si="12"/>
        <v>0.9</v>
      </c>
      <c r="T17" s="30">
        <f t="shared" si="13"/>
        <v>0.25</v>
      </c>
      <c r="U17" s="30">
        <f t="shared" si="14"/>
        <v>0.19</v>
      </c>
      <c r="V17" s="30">
        <f t="shared" si="15"/>
        <v>0.25</v>
      </c>
      <c r="W17" s="30">
        <f t="shared" si="16"/>
        <v>0.31</v>
      </c>
      <c r="X17" s="30">
        <f t="shared" si="17"/>
        <v>0.62</v>
      </c>
    </row>
    <row r="18" spans="1:24" x14ac:dyDescent="0.35">
      <c r="A18" s="33" t="s">
        <v>9</v>
      </c>
      <c r="B18" s="34" t="s">
        <v>40</v>
      </c>
      <c r="C18" s="30">
        <f t="shared" si="7"/>
        <v>0.28500000000000003</v>
      </c>
      <c r="D18" s="30">
        <f t="shared" si="8"/>
        <v>0.25</v>
      </c>
      <c r="E18" s="30">
        <f t="shared" si="9"/>
        <v>0.41666666666666669</v>
      </c>
      <c r="F18" s="30">
        <f t="shared" si="10"/>
        <v>0.82</v>
      </c>
      <c r="G18" s="31"/>
      <c r="I18" s="34"/>
      <c r="J18">
        <v>0.3</v>
      </c>
      <c r="K18">
        <v>0.82</v>
      </c>
      <c r="L18">
        <v>0.27</v>
      </c>
      <c r="M18">
        <v>0.32999999999999996</v>
      </c>
      <c r="N18">
        <v>0.27</v>
      </c>
      <c r="O18">
        <v>0.25</v>
      </c>
      <c r="P18">
        <v>0.65</v>
      </c>
      <c r="R18" s="30">
        <f t="shared" si="11"/>
        <v>0.3</v>
      </c>
      <c r="S18" s="30">
        <f t="shared" si="12"/>
        <v>0.82</v>
      </c>
      <c r="T18" s="30">
        <f t="shared" si="13"/>
        <v>0.27</v>
      </c>
      <c r="U18" s="30">
        <f t="shared" si="14"/>
        <v>0.32999999999999996</v>
      </c>
      <c r="V18" s="30">
        <f t="shared" si="15"/>
        <v>0.27</v>
      </c>
      <c r="W18" s="30">
        <f t="shared" si="16"/>
        <v>0.25</v>
      </c>
      <c r="X18" s="30">
        <f t="shared" si="17"/>
        <v>0.65</v>
      </c>
    </row>
    <row r="19" spans="1:24" x14ac:dyDescent="0.35">
      <c r="A19" s="33" t="s">
        <v>10</v>
      </c>
      <c r="B19" s="34" t="s">
        <v>41</v>
      </c>
      <c r="C19" s="30">
        <f t="shared" si="7"/>
        <v>0.28000000000000003</v>
      </c>
      <c r="D19" s="30">
        <f t="shared" si="8"/>
        <v>0.34</v>
      </c>
      <c r="E19" s="30">
        <f t="shared" si="9"/>
        <v>0.36333333333333334</v>
      </c>
      <c r="F19" s="30">
        <f t="shared" si="10"/>
        <v>0.81</v>
      </c>
      <c r="G19" s="31"/>
      <c r="I19" s="34"/>
      <c r="J19">
        <v>0.28000000000000003</v>
      </c>
      <c r="K19">
        <v>0.81</v>
      </c>
      <c r="L19">
        <v>0.27</v>
      </c>
      <c r="M19">
        <v>0.21000000000000002</v>
      </c>
      <c r="N19">
        <v>0.27999999999999997</v>
      </c>
      <c r="O19">
        <v>0.34</v>
      </c>
      <c r="P19">
        <v>0.61</v>
      </c>
      <c r="R19" s="30">
        <f t="shared" si="11"/>
        <v>0.28000000000000003</v>
      </c>
      <c r="S19" s="30">
        <f t="shared" si="12"/>
        <v>0.81</v>
      </c>
      <c r="T19" s="30">
        <f t="shared" si="13"/>
        <v>0.27</v>
      </c>
      <c r="U19" s="30">
        <f t="shared" si="14"/>
        <v>0.21000000000000002</v>
      </c>
      <c r="V19" s="30">
        <f t="shared" si="15"/>
        <v>0.27999999999999997</v>
      </c>
      <c r="W19" s="30">
        <f t="shared" si="16"/>
        <v>0.34</v>
      </c>
      <c r="X19" s="30">
        <f t="shared" si="17"/>
        <v>0.61</v>
      </c>
    </row>
    <row r="20" spans="1:24" x14ac:dyDescent="0.35">
      <c r="A20" s="33" t="s">
        <v>11</v>
      </c>
      <c r="B20" s="34" t="s">
        <v>42</v>
      </c>
      <c r="C20" s="30">
        <f t="shared" si="7"/>
        <v>0.27</v>
      </c>
      <c r="D20" s="30">
        <f t="shared" si="8"/>
        <v>0.28000000000000003</v>
      </c>
      <c r="E20" s="30">
        <f t="shared" si="9"/>
        <v>0.40333333333333332</v>
      </c>
      <c r="F20" s="30">
        <f t="shared" si="10"/>
        <v>0.87</v>
      </c>
      <c r="G20" s="31"/>
      <c r="I20" s="34"/>
      <c r="J20">
        <v>0.35</v>
      </c>
      <c r="K20">
        <v>0.87</v>
      </c>
      <c r="L20">
        <v>0.2</v>
      </c>
      <c r="M20">
        <v>0.33999999999999997</v>
      </c>
      <c r="N20">
        <v>0.19</v>
      </c>
      <c r="O20">
        <v>0.28000000000000003</v>
      </c>
      <c r="P20">
        <v>0.67</v>
      </c>
      <c r="R20" s="30">
        <f t="shared" si="11"/>
        <v>0.35</v>
      </c>
      <c r="S20" s="30">
        <f t="shared" si="12"/>
        <v>0.87</v>
      </c>
      <c r="T20" s="30">
        <f t="shared" si="13"/>
        <v>0.2</v>
      </c>
      <c r="U20" s="30">
        <f t="shared" si="14"/>
        <v>0.33999999999999997</v>
      </c>
      <c r="V20" s="30">
        <f t="shared" si="15"/>
        <v>0.19</v>
      </c>
      <c r="W20" s="30">
        <f t="shared" si="16"/>
        <v>0.28000000000000003</v>
      </c>
      <c r="X20" s="30">
        <f t="shared" si="17"/>
        <v>0.67</v>
      </c>
    </row>
    <row r="21" spans="1:24" x14ac:dyDescent="0.35">
      <c r="A21" s="33" t="s">
        <v>12</v>
      </c>
      <c r="B21" s="34" t="s">
        <v>43</v>
      </c>
      <c r="C21" s="30">
        <f t="shared" si="7"/>
        <v>0.49</v>
      </c>
      <c r="D21" s="30">
        <f t="shared" si="8"/>
        <v>0.62</v>
      </c>
      <c r="E21" s="30">
        <f t="shared" si="9"/>
        <v>0.48333333333333334</v>
      </c>
      <c r="F21" s="30">
        <f t="shared" si="10"/>
        <v>0.86</v>
      </c>
      <c r="G21" s="31"/>
      <c r="I21" s="34"/>
      <c r="J21">
        <v>0.61</v>
      </c>
      <c r="K21">
        <v>0.86</v>
      </c>
      <c r="L21">
        <v>0.32</v>
      </c>
      <c r="M21">
        <v>0.43</v>
      </c>
      <c r="N21">
        <v>0.37</v>
      </c>
      <c r="O21">
        <v>0.62</v>
      </c>
      <c r="P21">
        <v>0.7</v>
      </c>
      <c r="R21" s="30">
        <f t="shared" si="11"/>
        <v>0.61</v>
      </c>
      <c r="S21" s="30">
        <f t="shared" si="12"/>
        <v>0.86</v>
      </c>
      <c r="T21" s="30">
        <f t="shared" si="13"/>
        <v>0.32</v>
      </c>
      <c r="U21" s="30">
        <f t="shared" si="14"/>
        <v>0.43</v>
      </c>
      <c r="V21" s="30">
        <f t="shared" si="15"/>
        <v>0.37</v>
      </c>
      <c r="W21" s="30">
        <f t="shared" si="16"/>
        <v>0.62</v>
      </c>
      <c r="X21" s="30">
        <f t="shared" si="17"/>
        <v>0.7</v>
      </c>
    </row>
    <row r="22" spans="1:24" x14ac:dyDescent="0.35">
      <c r="A22" s="33" t="s">
        <v>14</v>
      </c>
      <c r="B22" s="34" t="s">
        <v>44</v>
      </c>
      <c r="C22" s="30">
        <f t="shared" si="7"/>
        <v>0.31999999999999995</v>
      </c>
      <c r="D22" s="30">
        <f t="shared" si="8"/>
        <v>0.6</v>
      </c>
      <c r="E22" s="30">
        <f t="shared" si="9"/>
        <v>0.43</v>
      </c>
      <c r="F22" s="30">
        <f t="shared" si="10"/>
        <v>0.88</v>
      </c>
      <c r="G22" s="31"/>
      <c r="I22" s="34"/>
      <c r="J22">
        <v>0.32999999999999996</v>
      </c>
      <c r="K22">
        <v>0.88</v>
      </c>
      <c r="L22">
        <v>0.31000000000000005</v>
      </c>
      <c r="M22">
        <v>0.30000000000000004</v>
      </c>
      <c r="N22">
        <v>0.31</v>
      </c>
      <c r="O22">
        <v>0.6</v>
      </c>
      <c r="P22">
        <v>0.68</v>
      </c>
      <c r="R22" s="30">
        <f t="shared" si="11"/>
        <v>0.32999999999999996</v>
      </c>
      <c r="S22" s="30">
        <f t="shared" si="12"/>
        <v>0.88</v>
      </c>
      <c r="T22" s="30">
        <f t="shared" si="13"/>
        <v>0.31000000000000005</v>
      </c>
      <c r="U22" s="30">
        <f t="shared" si="14"/>
        <v>0.30000000000000004</v>
      </c>
      <c r="V22" s="30">
        <f t="shared" si="15"/>
        <v>0.31</v>
      </c>
      <c r="W22" s="30">
        <f t="shared" si="16"/>
        <v>0.6</v>
      </c>
      <c r="X22" s="30">
        <f t="shared" si="17"/>
        <v>0.68</v>
      </c>
    </row>
    <row r="23" spans="1:24" x14ac:dyDescent="0.35">
      <c r="A23" s="33" t="s">
        <v>13</v>
      </c>
      <c r="B23" s="34" t="s">
        <v>45</v>
      </c>
      <c r="C23" s="30">
        <f t="shared" si="7"/>
        <v>0.18000000000000002</v>
      </c>
      <c r="D23" s="30">
        <f t="shared" si="8"/>
        <v>0.22</v>
      </c>
      <c r="E23" s="30">
        <f t="shared" si="9"/>
        <v>0.36999999999999994</v>
      </c>
      <c r="F23" s="30">
        <f t="shared" si="10"/>
        <v>0.86</v>
      </c>
      <c r="G23" s="31"/>
      <c r="I23" s="34"/>
      <c r="J23">
        <v>0.22000000000000003</v>
      </c>
      <c r="K23">
        <v>0.86</v>
      </c>
      <c r="L23">
        <v>0.16999999999999998</v>
      </c>
      <c r="M23">
        <v>0.32</v>
      </c>
      <c r="N23">
        <v>0.14000000000000001</v>
      </c>
      <c r="O23">
        <v>0.22</v>
      </c>
      <c r="P23">
        <v>0.62</v>
      </c>
      <c r="R23" s="30">
        <f t="shared" si="11"/>
        <v>0.22000000000000003</v>
      </c>
      <c r="S23" s="30">
        <f t="shared" si="12"/>
        <v>0.86</v>
      </c>
      <c r="T23" s="30">
        <f t="shared" si="13"/>
        <v>0.16999999999999998</v>
      </c>
      <c r="U23" s="30">
        <f t="shared" si="14"/>
        <v>0.32</v>
      </c>
      <c r="V23" s="30">
        <f t="shared" si="15"/>
        <v>0.14000000000000001</v>
      </c>
      <c r="W23" s="30">
        <f t="shared" si="16"/>
        <v>0.22</v>
      </c>
      <c r="X23" s="30">
        <f t="shared" si="17"/>
        <v>0.62</v>
      </c>
    </row>
    <row r="24" spans="1:24" x14ac:dyDescent="0.35">
      <c r="A24" s="33" t="s">
        <v>16</v>
      </c>
      <c r="B24" s="34" t="s">
        <v>46</v>
      </c>
      <c r="C24" s="30">
        <f t="shared" si="7"/>
        <v>0.7</v>
      </c>
      <c r="D24" s="30">
        <f t="shared" si="8"/>
        <v>0.65999999999999992</v>
      </c>
      <c r="E24" s="30">
        <f t="shared" si="9"/>
        <v>0.59</v>
      </c>
      <c r="F24" s="30">
        <f t="shared" si="10"/>
        <v>0.87</v>
      </c>
      <c r="G24" s="31"/>
      <c r="I24" s="34"/>
      <c r="J24">
        <v>0.79</v>
      </c>
      <c r="K24">
        <v>0.87</v>
      </c>
      <c r="L24">
        <v>0.55000000000000004</v>
      </c>
      <c r="M24">
        <v>0.54</v>
      </c>
      <c r="N24">
        <v>0.61</v>
      </c>
      <c r="O24">
        <v>0.65999999999999992</v>
      </c>
      <c r="P24">
        <v>0.68</v>
      </c>
      <c r="R24" s="30">
        <f t="shared" si="11"/>
        <v>0.79</v>
      </c>
      <c r="S24" s="30">
        <f t="shared" si="12"/>
        <v>0.87</v>
      </c>
      <c r="T24" s="30">
        <f t="shared" si="13"/>
        <v>0.55000000000000004</v>
      </c>
      <c r="U24" s="30">
        <f t="shared" si="14"/>
        <v>0.54</v>
      </c>
      <c r="V24" s="30">
        <f t="shared" si="15"/>
        <v>0.61</v>
      </c>
      <c r="W24" s="30">
        <f t="shared" si="16"/>
        <v>0.65999999999999992</v>
      </c>
      <c r="X24" s="30">
        <f t="shared" si="17"/>
        <v>0.68</v>
      </c>
    </row>
    <row r="25" spans="1:24" x14ac:dyDescent="0.35">
      <c r="A25" s="36" t="s">
        <v>17</v>
      </c>
      <c r="B25" s="34" t="s">
        <v>47</v>
      </c>
      <c r="C25" s="30">
        <f t="shared" si="7"/>
        <v>0.44999999999999996</v>
      </c>
      <c r="D25" s="30">
        <f t="shared" si="8"/>
        <v>0.47</v>
      </c>
      <c r="E25" s="30">
        <f t="shared" si="9"/>
        <v>0.38999999999999996</v>
      </c>
      <c r="F25" s="30">
        <f t="shared" si="10"/>
        <v>0.83</v>
      </c>
      <c r="G25" s="31"/>
      <c r="I25" s="34"/>
      <c r="J25">
        <v>0.47</v>
      </c>
      <c r="K25">
        <v>0.83</v>
      </c>
      <c r="L25">
        <v>0.34</v>
      </c>
      <c r="M25">
        <v>0.22000000000000003</v>
      </c>
      <c r="N25">
        <v>0.43</v>
      </c>
      <c r="O25">
        <v>0.47</v>
      </c>
      <c r="P25">
        <v>0.61</v>
      </c>
      <c r="R25" s="30">
        <f t="shared" si="11"/>
        <v>0.47</v>
      </c>
      <c r="S25" s="30">
        <f t="shared" si="12"/>
        <v>0.83</v>
      </c>
      <c r="T25" s="30">
        <f t="shared" si="13"/>
        <v>0.34</v>
      </c>
      <c r="U25" s="30">
        <f t="shared" si="14"/>
        <v>0.22000000000000003</v>
      </c>
      <c r="V25" s="30">
        <f t="shared" si="15"/>
        <v>0.43</v>
      </c>
      <c r="W25" s="30">
        <f t="shared" si="16"/>
        <v>0.47</v>
      </c>
      <c r="X25" s="30">
        <f t="shared" si="17"/>
        <v>0.61</v>
      </c>
    </row>
    <row r="26" spans="1:24" x14ac:dyDescent="0.35">
      <c r="A26" s="36"/>
      <c r="B26" s="34"/>
      <c r="C26" s="31"/>
      <c r="D26" s="31"/>
      <c r="E26" s="31"/>
      <c r="F26" s="31"/>
      <c r="G26" s="31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34"/>
  <sheetViews>
    <sheetView topLeftCell="A3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94</v>
      </c>
      <c r="D7" s="32" t="s">
        <v>95</v>
      </c>
      <c r="E7" s="32" t="s">
        <v>96</v>
      </c>
      <c r="F7" s="32" t="s">
        <v>97</v>
      </c>
    </row>
    <row r="8" spans="1:26" x14ac:dyDescent="0.35">
      <c r="A8" s="33" t="s">
        <v>0</v>
      </c>
      <c r="B8" s="34" t="s">
        <v>31</v>
      </c>
      <c r="C8" s="30">
        <f>AVERAGE(R8,V8)</f>
        <v>0.32500000000000001</v>
      </c>
      <c r="D8" s="30">
        <f>+W8</f>
        <v>0.31</v>
      </c>
      <c r="E8" s="30">
        <f>AVERAGE(T8,U8,X8)</f>
        <v>0.37666666666666665</v>
      </c>
      <c r="F8" s="30">
        <f>+S8</f>
        <v>0.85</v>
      </c>
      <c r="G8" s="31"/>
      <c r="I8" s="34"/>
      <c r="J8">
        <v>0.34</v>
      </c>
      <c r="K8">
        <v>0.85</v>
      </c>
      <c r="L8">
        <v>0.25</v>
      </c>
      <c r="M8">
        <v>0.27999999999999997</v>
      </c>
      <c r="N8">
        <v>0.31</v>
      </c>
      <c r="O8">
        <v>0.31</v>
      </c>
      <c r="P8">
        <v>0.6</v>
      </c>
      <c r="R8">
        <f t="shared" ref="R8" si="0">IF(ISNUMBER(J8)=TRUE,R$5*(J8-R$4)/(R$3-R$4)+(1-R$5)*(1-(J8-R$4)/(R$3-R$4)),"..")</f>
        <v>0.34</v>
      </c>
      <c r="S8">
        <f t="shared" ref="S8" si="1">IF(ISNUMBER(K8)=TRUE,S$5*(K8-S$4)/(S$3-S$4)+(1-S$5)*(1-(K8-S$4)/(S$3-S$4)),"..")</f>
        <v>0.85</v>
      </c>
      <c r="T8">
        <f t="shared" ref="T8" si="2">IF(ISNUMBER(L8)=TRUE,T$5*(L8-T$4)/(T$3-T$4)+(1-T$5)*(1-(L8-T$4)/(T$3-T$4)),"..")</f>
        <v>0.25</v>
      </c>
      <c r="U8">
        <f t="shared" ref="U8" si="3">IF(ISNUMBER(M8)=TRUE,U$5*(M8-U$4)/(U$3-U$4)+(1-U$5)*(1-(M8-U$4)/(U$3-U$4)),"..")</f>
        <v>0.27999999999999997</v>
      </c>
      <c r="V8">
        <f t="shared" ref="V8" si="4">IF(ISNUMBER(N8)=TRUE,V$5*(N8-V$4)/(V$3-V$4)+(1-V$5)*(1-(N8-V$4)/(V$3-V$4)),"..")</f>
        <v>0.31</v>
      </c>
      <c r="W8">
        <f t="shared" ref="W8" si="5">IF(ISNUMBER(O8)=TRUE,W$5*(O8-W$4)/(W$3-W$4)+(1-W$5)*(1-(O8-W$4)/(W$3-W$4)),"..")</f>
        <v>0.31</v>
      </c>
      <c r="X8">
        <f t="shared" ref="X8" si="6">IF(ISNUMBER(P8)=TRUE,X$5*(P8-X$4)/(X$3-X$4)+(1-X$5)*(1-(P8-X$4)/(X$3-X$4)),"..")</f>
        <v>0.6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0.29000000000000004</v>
      </c>
      <c r="D9" s="30">
        <f t="shared" ref="D9:D25" si="8">+W9</f>
        <v>0.5</v>
      </c>
      <c r="E9" s="30">
        <f t="shared" ref="E9:E25" si="9">AVERAGE(T9,U9,X9)</f>
        <v>0.38999999999999996</v>
      </c>
      <c r="F9" s="30">
        <f t="shared" ref="F9:F25" si="10">+S9</f>
        <v>0.89</v>
      </c>
      <c r="G9" s="31"/>
      <c r="I9" s="34"/>
      <c r="J9">
        <v>0.33</v>
      </c>
      <c r="K9">
        <v>0.89</v>
      </c>
      <c r="L9">
        <v>0.18000000000000002</v>
      </c>
      <c r="M9">
        <v>0.32999999999999996</v>
      </c>
      <c r="N9">
        <v>0.25</v>
      </c>
      <c r="O9">
        <v>0.5</v>
      </c>
      <c r="P9">
        <v>0.66</v>
      </c>
      <c r="R9">
        <f t="shared" ref="R9:R25" si="11">IF(ISNUMBER(J9)=TRUE,R$5*(J9-R$4)/(R$3-R$4)+(1-R$5)*(1-(J9-R$4)/(R$3-R$4)),"..")</f>
        <v>0.33</v>
      </c>
      <c r="S9">
        <f t="shared" ref="S9:S25" si="12">IF(ISNUMBER(K9)=TRUE,S$5*(K9-S$4)/(S$3-S$4)+(1-S$5)*(1-(K9-S$4)/(S$3-S$4)),"..")</f>
        <v>0.89</v>
      </c>
      <c r="T9">
        <f t="shared" ref="T9:T25" si="13">IF(ISNUMBER(L9)=TRUE,T$5*(L9-T$4)/(T$3-T$4)+(1-T$5)*(1-(L9-T$4)/(T$3-T$4)),"..")</f>
        <v>0.18000000000000002</v>
      </c>
      <c r="U9">
        <f t="shared" ref="U9:U25" si="14">IF(ISNUMBER(M9)=TRUE,U$5*(M9-U$4)/(U$3-U$4)+(1-U$5)*(1-(M9-U$4)/(U$3-U$4)),"..")</f>
        <v>0.32999999999999996</v>
      </c>
      <c r="V9">
        <f t="shared" ref="V9:V25" si="15">IF(ISNUMBER(N9)=TRUE,V$5*(N9-V$4)/(V$3-V$4)+(1-V$5)*(1-(N9-V$4)/(V$3-V$4)),"..")</f>
        <v>0.25</v>
      </c>
      <c r="W9">
        <f t="shared" ref="W9:W25" si="16">IF(ISNUMBER(O9)=TRUE,W$5*(O9-W$4)/(W$3-W$4)+(1-W$5)*(1-(O9-W$4)/(W$3-W$4)),"..")</f>
        <v>0.5</v>
      </c>
      <c r="X9">
        <f t="shared" ref="X9:X25" si="17">IF(ISNUMBER(P9)=TRUE,X$5*(P9-X$4)/(X$3-X$4)+(1-X$5)*(1-(P9-X$4)/(X$3-X$4)),"..")</f>
        <v>0.66</v>
      </c>
    </row>
    <row r="10" spans="1:26" x14ac:dyDescent="0.35">
      <c r="A10" s="33" t="s">
        <v>2</v>
      </c>
      <c r="B10" s="34" t="s">
        <v>33</v>
      </c>
      <c r="C10" s="30">
        <f t="shared" si="7"/>
        <v>0.35499999999999998</v>
      </c>
      <c r="D10" s="30">
        <f t="shared" si="8"/>
        <v>0.43000000000000005</v>
      </c>
      <c r="E10" s="30">
        <f t="shared" si="9"/>
        <v>0.46666666666666662</v>
      </c>
      <c r="F10" s="30">
        <f t="shared" si="10"/>
        <v>0.45</v>
      </c>
      <c r="G10" s="31"/>
      <c r="I10" s="34"/>
      <c r="J10">
        <v>0.38</v>
      </c>
      <c r="K10">
        <v>0.45</v>
      </c>
      <c r="L10">
        <v>0.42000000000000004</v>
      </c>
      <c r="M10">
        <v>0.39</v>
      </c>
      <c r="N10">
        <v>0.33</v>
      </c>
      <c r="O10">
        <v>0.43000000000000005</v>
      </c>
      <c r="P10">
        <v>0.59</v>
      </c>
      <c r="R10">
        <f t="shared" si="11"/>
        <v>0.38</v>
      </c>
      <c r="S10">
        <f t="shared" si="12"/>
        <v>0.45</v>
      </c>
      <c r="T10">
        <f t="shared" si="13"/>
        <v>0.42000000000000004</v>
      </c>
      <c r="U10">
        <f t="shared" si="14"/>
        <v>0.39</v>
      </c>
      <c r="V10">
        <f t="shared" si="15"/>
        <v>0.33</v>
      </c>
      <c r="W10">
        <f t="shared" si="16"/>
        <v>0.43000000000000005</v>
      </c>
      <c r="X10">
        <f t="shared" si="17"/>
        <v>0.59</v>
      </c>
    </row>
    <row r="11" spans="1:26" x14ac:dyDescent="0.35">
      <c r="A11" s="33" t="s">
        <v>3</v>
      </c>
      <c r="B11" s="34" t="s">
        <v>34</v>
      </c>
      <c r="C11" s="30">
        <f t="shared" si="7"/>
        <v>0.36</v>
      </c>
      <c r="D11" s="30">
        <f t="shared" si="8"/>
        <v>0.52</v>
      </c>
      <c r="E11" s="30">
        <f t="shared" si="9"/>
        <v>0.53666666666666663</v>
      </c>
      <c r="F11" s="30">
        <f t="shared" si="10"/>
        <v>0.88</v>
      </c>
      <c r="G11" s="31"/>
      <c r="I11" s="34"/>
      <c r="J11">
        <v>0.39999999999999997</v>
      </c>
      <c r="K11">
        <v>0.88</v>
      </c>
      <c r="L11">
        <v>0.31</v>
      </c>
      <c r="M11">
        <v>0.62</v>
      </c>
      <c r="N11">
        <v>0.32</v>
      </c>
      <c r="O11">
        <v>0.52</v>
      </c>
      <c r="P11">
        <v>0.68</v>
      </c>
      <c r="R11">
        <f t="shared" si="11"/>
        <v>0.39999999999999997</v>
      </c>
      <c r="S11">
        <f t="shared" si="12"/>
        <v>0.88</v>
      </c>
      <c r="T11">
        <f t="shared" si="13"/>
        <v>0.31</v>
      </c>
      <c r="U11">
        <f t="shared" si="14"/>
        <v>0.62</v>
      </c>
      <c r="V11">
        <f t="shared" si="15"/>
        <v>0.32</v>
      </c>
      <c r="W11">
        <f t="shared" si="16"/>
        <v>0.52</v>
      </c>
      <c r="X11">
        <f t="shared" si="17"/>
        <v>0.68</v>
      </c>
    </row>
    <row r="12" spans="1:26" x14ac:dyDescent="0.35">
      <c r="A12" s="33" t="s">
        <v>4</v>
      </c>
      <c r="B12" s="34" t="s">
        <v>35</v>
      </c>
      <c r="C12" s="30">
        <f t="shared" si="7"/>
        <v>0.33999999999999997</v>
      </c>
      <c r="D12" s="30">
        <f t="shared" si="8"/>
        <v>0.59000000000000008</v>
      </c>
      <c r="E12" s="30">
        <f t="shared" si="9"/>
        <v>0.53333333333333333</v>
      </c>
      <c r="F12" s="30">
        <f t="shared" si="10"/>
        <v>0.91</v>
      </c>
      <c r="G12" s="31"/>
      <c r="I12" s="34"/>
      <c r="J12">
        <v>0.42</v>
      </c>
      <c r="K12">
        <v>0.91</v>
      </c>
      <c r="L12">
        <v>0.32</v>
      </c>
      <c r="M12">
        <v>0.56000000000000005</v>
      </c>
      <c r="N12">
        <v>0.26</v>
      </c>
      <c r="O12">
        <v>0.59000000000000008</v>
      </c>
      <c r="P12">
        <v>0.72</v>
      </c>
      <c r="R12">
        <f t="shared" si="11"/>
        <v>0.42</v>
      </c>
      <c r="S12">
        <f t="shared" si="12"/>
        <v>0.91</v>
      </c>
      <c r="T12">
        <f t="shared" si="13"/>
        <v>0.32</v>
      </c>
      <c r="U12">
        <f t="shared" si="14"/>
        <v>0.56000000000000005</v>
      </c>
      <c r="V12">
        <f t="shared" si="15"/>
        <v>0.26</v>
      </c>
      <c r="W12">
        <f t="shared" si="16"/>
        <v>0.59000000000000008</v>
      </c>
      <c r="X12">
        <f t="shared" si="17"/>
        <v>0.72</v>
      </c>
    </row>
    <row r="13" spans="1:26" x14ac:dyDescent="0.35">
      <c r="A13" s="33" t="s">
        <v>5</v>
      </c>
      <c r="B13" s="34" t="s">
        <v>36</v>
      </c>
      <c r="C13" s="30">
        <f t="shared" si="7"/>
        <v>0.35499999999999998</v>
      </c>
      <c r="D13" s="30">
        <f t="shared" si="8"/>
        <v>0.35000000000000003</v>
      </c>
      <c r="E13" s="30">
        <f t="shared" si="9"/>
        <v>0.42333333333333334</v>
      </c>
      <c r="F13" s="30">
        <f t="shared" si="10"/>
        <v>0.74</v>
      </c>
      <c r="G13" s="31"/>
      <c r="I13" s="34"/>
      <c r="J13">
        <v>0.44</v>
      </c>
      <c r="K13">
        <v>0.74</v>
      </c>
      <c r="L13">
        <v>0.31</v>
      </c>
      <c r="M13">
        <v>0.32</v>
      </c>
      <c r="N13">
        <v>0.27</v>
      </c>
      <c r="O13">
        <v>0.35000000000000003</v>
      </c>
      <c r="P13">
        <v>0.64</v>
      </c>
      <c r="R13">
        <f t="shared" si="11"/>
        <v>0.44</v>
      </c>
      <c r="S13">
        <f t="shared" si="12"/>
        <v>0.74</v>
      </c>
      <c r="T13">
        <f t="shared" si="13"/>
        <v>0.31</v>
      </c>
      <c r="U13">
        <f t="shared" si="14"/>
        <v>0.32</v>
      </c>
      <c r="V13">
        <f t="shared" si="15"/>
        <v>0.27</v>
      </c>
      <c r="W13">
        <f t="shared" si="16"/>
        <v>0.35000000000000003</v>
      </c>
      <c r="X13">
        <f t="shared" si="17"/>
        <v>0.64</v>
      </c>
    </row>
    <row r="14" spans="1:26" x14ac:dyDescent="0.35">
      <c r="A14" s="33" t="s">
        <v>6</v>
      </c>
      <c r="B14" s="34" t="s">
        <v>139</v>
      </c>
      <c r="C14" s="30">
        <f t="shared" si="7"/>
        <v>0.42499999999999999</v>
      </c>
      <c r="D14" s="30">
        <f t="shared" si="8"/>
        <v>0.44</v>
      </c>
      <c r="E14" s="30">
        <f t="shared" si="9"/>
        <v>0.43999999999999995</v>
      </c>
      <c r="F14" s="30">
        <f t="shared" si="10"/>
        <v>0.85</v>
      </c>
      <c r="G14" s="31"/>
      <c r="I14" s="34"/>
      <c r="J14">
        <v>0.47</v>
      </c>
      <c r="K14">
        <v>0.85</v>
      </c>
      <c r="L14">
        <v>0.28999999999999998</v>
      </c>
      <c r="M14">
        <v>0.28999999999999998</v>
      </c>
      <c r="N14">
        <v>0.38</v>
      </c>
      <c r="O14">
        <v>0.44</v>
      </c>
      <c r="P14">
        <v>0.74</v>
      </c>
      <c r="R14">
        <f t="shared" si="11"/>
        <v>0.47</v>
      </c>
      <c r="S14">
        <f t="shared" si="12"/>
        <v>0.85</v>
      </c>
      <c r="T14">
        <f t="shared" si="13"/>
        <v>0.28999999999999998</v>
      </c>
      <c r="U14">
        <f t="shared" si="14"/>
        <v>0.28999999999999998</v>
      </c>
      <c r="V14">
        <f t="shared" si="15"/>
        <v>0.38</v>
      </c>
      <c r="W14">
        <f t="shared" si="16"/>
        <v>0.44</v>
      </c>
      <c r="X14">
        <f t="shared" si="17"/>
        <v>0.74</v>
      </c>
    </row>
    <row r="15" spans="1:26" x14ac:dyDescent="0.35">
      <c r="A15" s="33" t="s">
        <v>7</v>
      </c>
      <c r="B15" s="34" t="s">
        <v>37</v>
      </c>
      <c r="C15" s="30">
        <f t="shared" si="7"/>
        <v>0.37</v>
      </c>
      <c r="D15" s="30">
        <f t="shared" si="8"/>
        <v>0.52</v>
      </c>
      <c r="E15" s="30">
        <f t="shared" si="9"/>
        <v>0.4200000000000001</v>
      </c>
      <c r="F15" s="30">
        <f t="shared" si="10"/>
        <v>0.9</v>
      </c>
      <c r="G15" s="31"/>
      <c r="I15" s="34"/>
      <c r="J15">
        <v>0.37</v>
      </c>
      <c r="K15">
        <v>0.9</v>
      </c>
      <c r="L15">
        <v>0.2</v>
      </c>
      <c r="M15">
        <v>0.4</v>
      </c>
      <c r="N15">
        <v>0.37</v>
      </c>
      <c r="O15">
        <v>0.52</v>
      </c>
      <c r="P15">
        <v>0.66</v>
      </c>
      <c r="R15">
        <f t="shared" si="11"/>
        <v>0.37</v>
      </c>
      <c r="S15">
        <f t="shared" si="12"/>
        <v>0.9</v>
      </c>
      <c r="T15">
        <f t="shared" si="13"/>
        <v>0.2</v>
      </c>
      <c r="U15">
        <f t="shared" si="14"/>
        <v>0.4</v>
      </c>
      <c r="V15">
        <f t="shared" si="15"/>
        <v>0.37</v>
      </c>
      <c r="W15">
        <f t="shared" si="16"/>
        <v>0.52</v>
      </c>
      <c r="X15">
        <f t="shared" si="17"/>
        <v>0.66</v>
      </c>
    </row>
    <row r="16" spans="1:26" x14ac:dyDescent="0.35">
      <c r="A16" s="33" t="s">
        <v>15</v>
      </c>
      <c r="B16" s="34" t="s">
        <v>38</v>
      </c>
      <c r="C16" s="30">
        <f t="shared" si="7"/>
        <v>0.43</v>
      </c>
      <c r="D16" s="30">
        <f t="shared" si="8"/>
        <v>0.51</v>
      </c>
      <c r="E16" s="30">
        <f t="shared" si="9"/>
        <v>0.47</v>
      </c>
      <c r="F16" s="30">
        <f t="shared" si="10"/>
        <v>0.9</v>
      </c>
      <c r="G16" s="31"/>
      <c r="I16" s="34"/>
      <c r="J16">
        <v>0.38</v>
      </c>
      <c r="K16">
        <v>0.9</v>
      </c>
      <c r="L16">
        <v>0.39999999999999997</v>
      </c>
      <c r="M16">
        <v>0.41</v>
      </c>
      <c r="N16">
        <v>0.48</v>
      </c>
      <c r="O16">
        <v>0.51</v>
      </c>
      <c r="P16">
        <v>0.6</v>
      </c>
      <c r="R16">
        <f t="shared" si="11"/>
        <v>0.38</v>
      </c>
      <c r="S16">
        <f t="shared" si="12"/>
        <v>0.9</v>
      </c>
      <c r="T16">
        <f t="shared" si="13"/>
        <v>0.39999999999999997</v>
      </c>
      <c r="U16">
        <f t="shared" si="14"/>
        <v>0.41</v>
      </c>
      <c r="V16">
        <f t="shared" si="15"/>
        <v>0.48</v>
      </c>
      <c r="W16">
        <f t="shared" si="16"/>
        <v>0.51</v>
      </c>
      <c r="X16">
        <f t="shared" si="17"/>
        <v>0.6</v>
      </c>
    </row>
    <row r="17" spans="1:24" x14ac:dyDescent="0.35">
      <c r="A17" s="33" t="s">
        <v>8</v>
      </c>
      <c r="B17" s="34" t="s">
        <v>39</v>
      </c>
      <c r="C17" s="30">
        <f t="shared" si="7"/>
        <v>0.245</v>
      </c>
      <c r="D17" s="30">
        <f t="shared" si="8"/>
        <v>0.28000000000000003</v>
      </c>
      <c r="E17" s="30">
        <f t="shared" si="9"/>
        <v>0.3666666666666667</v>
      </c>
      <c r="F17" s="30">
        <f t="shared" si="10"/>
        <v>0.88</v>
      </c>
      <c r="G17" s="31"/>
      <c r="I17" s="34"/>
      <c r="J17">
        <v>0.27</v>
      </c>
      <c r="K17">
        <v>0.88</v>
      </c>
      <c r="L17">
        <v>0.23</v>
      </c>
      <c r="M17">
        <v>0.19</v>
      </c>
      <c r="N17">
        <v>0.22</v>
      </c>
      <c r="O17">
        <v>0.28000000000000003</v>
      </c>
      <c r="P17">
        <v>0.68</v>
      </c>
      <c r="R17">
        <f t="shared" si="11"/>
        <v>0.27</v>
      </c>
      <c r="S17">
        <f t="shared" si="12"/>
        <v>0.88</v>
      </c>
      <c r="T17">
        <f t="shared" si="13"/>
        <v>0.23</v>
      </c>
      <c r="U17">
        <f t="shared" si="14"/>
        <v>0.19</v>
      </c>
      <c r="V17">
        <f t="shared" si="15"/>
        <v>0.22</v>
      </c>
      <c r="W17">
        <f t="shared" si="16"/>
        <v>0.28000000000000003</v>
      </c>
      <c r="X17">
        <f t="shared" si="17"/>
        <v>0.68</v>
      </c>
    </row>
    <row r="18" spans="1:24" x14ac:dyDescent="0.35">
      <c r="A18" s="33" t="s">
        <v>9</v>
      </c>
      <c r="B18" s="34" t="s">
        <v>40</v>
      </c>
      <c r="C18" s="30">
        <f t="shared" si="7"/>
        <v>0.255</v>
      </c>
      <c r="D18" s="30">
        <f t="shared" si="8"/>
        <v>0.25</v>
      </c>
      <c r="E18" s="30">
        <f t="shared" si="9"/>
        <v>0.41</v>
      </c>
      <c r="F18" s="30">
        <f t="shared" si="10"/>
        <v>0.88</v>
      </c>
      <c r="G18" s="31"/>
      <c r="I18" s="34"/>
      <c r="J18">
        <v>0.25</v>
      </c>
      <c r="K18">
        <v>0.88</v>
      </c>
      <c r="L18">
        <v>0.25</v>
      </c>
      <c r="M18">
        <v>0.35</v>
      </c>
      <c r="N18">
        <v>0.26</v>
      </c>
      <c r="O18">
        <v>0.25</v>
      </c>
      <c r="P18">
        <v>0.63</v>
      </c>
      <c r="R18">
        <f t="shared" si="11"/>
        <v>0.25</v>
      </c>
      <c r="S18">
        <f t="shared" si="12"/>
        <v>0.88</v>
      </c>
      <c r="T18">
        <f t="shared" si="13"/>
        <v>0.25</v>
      </c>
      <c r="U18">
        <f t="shared" si="14"/>
        <v>0.35</v>
      </c>
      <c r="V18">
        <f t="shared" si="15"/>
        <v>0.26</v>
      </c>
      <c r="W18">
        <f t="shared" si="16"/>
        <v>0.25</v>
      </c>
      <c r="X18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0.27</v>
      </c>
      <c r="D19" s="30">
        <f t="shared" si="8"/>
        <v>0.37</v>
      </c>
      <c r="E19" s="30">
        <f t="shared" si="9"/>
        <v>0.35666666666666663</v>
      </c>
      <c r="F19" s="30">
        <f t="shared" si="10"/>
        <v>0.71</v>
      </c>
      <c r="G19" s="31"/>
      <c r="I19" s="34"/>
      <c r="J19">
        <v>0.23</v>
      </c>
      <c r="K19">
        <v>0.71</v>
      </c>
      <c r="L19">
        <v>0.25</v>
      </c>
      <c r="M19">
        <v>0.24</v>
      </c>
      <c r="N19">
        <v>0.31</v>
      </c>
      <c r="O19">
        <v>0.37</v>
      </c>
      <c r="P19">
        <v>0.57999999999999996</v>
      </c>
      <c r="R19">
        <f t="shared" si="11"/>
        <v>0.23</v>
      </c>
      <c r="S19">
        <f t="shared" si="12"/>
        <v>0.71</v>
      </c>
      <c r="T19">
        <f t="shared" si="13"/>
        <v>0.25</v>
      </c>
      <c r="U19">
        <f t="shared" si="14"/>
        <v>0.24</v>
      </c>
      <c r="V19">
        <f t="shared" si="15"/>
        <v>0.31</v>
      </c>
      <c r="W19">
        <f t="shared" si="16"/>
        <v>0.37</v>
      </c>
      <c r="X19">
        <f t="shared" si="17"/>
        <v>0.57999999999999996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0.35</v>
      </c>
      <c r="E20" s="30">
        <f t="shared" si="9"/>
        <v>0.46666666666666662</v>
      </c>
      <c r="F20" s="30">
        <f t="shared" si="10"/>
        <v>0.88</v>
      </c>
      <c r="G20" s="31"/>
      <c r="I20" s="34"/>
      <c r="J20">
        <v>0.39</v>
      </c>
      <c r="K20">
        <v>0.88</v>
      </c>
      <c r="L20">
        <v>0.22999999999999998</v>
      </c>
      <c r="M20">
        <v>0.45999999999999996</v>
      </c>
      <c r="N20">
        <v>0.23</v>
      </c>
      <c r="O20">
        <v>0.35</v>
      </c>
      <c r="P20">
        <v>0.71</v>
      </c>
      <c r="R20">
        <f t="shared" si="11"/>
        <v>0.39</v>
      </c>
      <c r="S20">
        <f t="shared" si="12"/>
        <v>0.88</v>
      </c>
      <c r="T20">
        <f t="shared" si="13"/>
        <v>0.22999999999999998</v>
      </c>
      <c r="U20">
        <f t="shared" si="14"/>
        <v>0.45999999999999996</v>
      </c>
      <c r="V20">
        <f t="shared" si="15"/>
        <v>0.23</v>
      </c>
      <c r="W20">
        <f t="shared" si="16"/>
        <v>0.35</v>
      </c>
      <c r="X20">
        <f t="shared" si="17"/>
        <v>0.71</v>
      </c>
    </row>
    <row r="21" spans="1:24" x14ac:dyDescent="0.35">
      <c r="A21" s="33" t="s">
        <v>12</v>
      </c>
      <c r="B21" s="34" t="s">
        <v>43</v>
      </c>
      <c r="C21" s="30">
        <f t="shared" si="7"/>
        <v>0.26</v>
      </c>
      <c r="D21" s="30">
        <f t="shared" si="8"/>
        <v>0.24</v>
      </c>
      <c r="E21" s="30">
        <f t="shared" si="9"/>
        <v>0.4366666666666667</v>
      </c>
      <c r="F21" s="30">
        <f t="shared" si="10"/>
        <v>0.87</v>
      </c>
      <c r="G21" s="31"/>
      <c r="I21" s="34"/>
      <c r="J21">
        <v>0.35</v>
      </c>
      <c r="K21">
        <v>0.87</v>
      </c>
      <c r="L21">
        <v>0.18</v>
      </c>
      <c r="M21">
        <v>0.27</v>
      </c>
      <c r="N21">
        <v>0.17</v>
      </c>
      <c r="O21">
        <v>0.24</v>
      </c>
      <c r="P21">
        <v>0.86</v>
      </c>
      <c r="R21">
        <f t="shared" si="11"/>
        <v>0.35</v>
      </c>
      <c r="S21">
        <f t="shared" si="12"/>
        <v>0.87</v>
      </c>
      <c r="T21">
        <f t="shared" si="13"/>
        <v>0.18</v>
      </c>
      <c r="U21">
        <f t="shared" si="14"/>
        <v>0.27</v>
      </c>
      <c r="V21">
        <f t="shared" si="15"/>
        <v>0.17</v>
      </c>
      <c r="W21">
        <f t="shared" si="16"/>
        <v>0.24</v>
      </c>
      <c r="X21">
        <f t="shared" si="17"/>
        <v>0.86</v>
      </c>
    </row>
    <row r="22" spans="1:24" x14ac:dyDescent="0.35">
      <c r="A22" s="33" t="s">
        <v>14</v>
      </c>
      <c r="B22" s="34" t="s">
        <v>44</v>
      </c>
      <c r="C22" s="30">
        <f t="shared" si="7"/>
        <v>0.31</v>
      </c>
      <c r="D22" s="30">
        <f t="shared" si="8"/>
        <v>0.84000000000000008</v>
      </c>
      <c r="E22" s="30">
        <f t="shared" si="9"/>
        <v>0.44</v>
      </c>
      <c r="F22" s="30">
        <f t="shared" si="10"/>
        <v>0.89</v>
      </c>
      <c r="G22" s="31"/>
      <c r="I22" s="34"/>
      <c r="J22">
        <v>0.22</v>
      </c>
      <c r="K22">
        <v>0.89</v>
      </c>
      <c r="L22">
        <v>0.29000000000000004</v>
      </c>
      <c r="M22">
        <v>0.33</v>
      </c>
      <c r="N22">
        <v>0.4</v>
      </c>
      <c r="O22">
        <v>0.84000000000000008</v>
      </c>
      <c r="P22">
        <v>0.7</v>
      </c>
      <c r="R22">
        <f t="shared" si="11"/>
        <v>0.22</v>
      </c>
      <c r="S22">
        <f t="shared" si="12"/>
        <v>0.89</v>
      </c>
      <c r="T22">
        <f t="shared" si="13"/>
        <v>0.29000000000000004</v>
      </c>
      <c r="U22">
        <f t="shared" si="14"/>
        <v>0.33</v>
      </c>
      <c r="V22">
        <f t="shared" si="15"/>
        <v>0.4</v>
      </c>
      <c r="W22">
        <f t="shared" si="16"/>
        <v>0.84000000000000008</v>
      </c>
      <c r="X22">
        <f t="shared" si="17"/>
        <v>0.7</v>
      </c>
    </row>
    <row r="23" spans="1:24" x14ac:dyDescent="0.35">
      <c r="A23" s="33" t="s">
        <v>13</v>
      </c>
      <c r="B23" s="34" t="s">
        <v>45</v>
      </c>
      <c r="C23" s="30">
        <f t="shared" si="7"/>
        <v>0.14000000000000001</v>
      </c>
      <c r="D23" s="30">
        <f t="shared" si="8"/>
        <v>0.15000000000000002</v>
      </c>
      <c r="E23" s="30">
        <f t="shared" si="9"/>
        <v>0.34333333333333332</v>
      </c>
      <c r="F23" s="30">
        <f t="shared" si="10"/>
        <v>0.82</v>
      </c>
      <c r="G23" s="31"/>
      <c r="I23" s="34"/>
      <c r="J23">
        <v>0.16</v>
      </c>
      <c r="K23">
        <v>0.82</v>
      </c>
      <c r="L23">
        <v>0.11</v>
      </c>
      <c r="M23">
        <v>0.30000000000000004</v>
      </c>
      <c r="N23">
        <v>0.12</v>
      </c>
      <c r="O23">
        <v>0.15000000000000002</v>
      </c>
      <c r="P23">
        <v>0.62</v>
      </c>
      <c r="R23">
        <f t="shared" si="11"/>
        <v>0.16</v>
      </c>
      <c r="S23">
        <f t="shared" si="12"/>
        <v>0.82</v>
      </c>
      <c r="T23">
        <f t="shared" si="13"/>
        <v>0.11</v>
      </c>
      <c r="U23">
        <f t="shared" si="14"/>
        <v>0.30000000000000004</v>
      </c>
      <c r="V23">
        <f t="shared" si="15"/>
        <v>0.12</v>
      </c>
      <c r="W23">
        <f t="shared" si="16"/>
        <v>0.15000000000000002</v>
      </c>
      <c r="X23">
        <f t="shared" si="17"/>
        <v>0.62</v>
      </c>
    </row>
    <row r="24" spans="1:24" x14ac:dyDescent="0.35">
      <c r="A24" s="33" t="s">
        <v>16</v>
      </c>
      <c r="B24" s="34" t="s">
        <v>46</v>
      </c>
      <c r="C24" s="30">
        <f t="shared" si="7"/>
        <v>0.60499999999999998</v>
      </c>
      <c r="D24" s="30">
        <f t="shared" si="8"/>
        <v>0.60000000000000009</v>
      </c>
      <c r="E24" s="30">
        <f t="shared" si="9"/>
        <v>0.56333333333333335</v>
      </c>
      <c r="F24" s="30">
        <f t="shared" si="10"/>
        <v>0.87</v>
      </c>
      <c r="G24" s="31"/>
      <c r="I24" s="34"/>
      <c r="J24">
        <v>0.71</v>
      </c>
      <c r="K24">
        <v>0.87</v>
      </c>
      <c r="L24">
        <v>0.44999999999999996</v>
      </c>
      <c r="M24">
        <v>0.53</v>
      </c>
      <c r="N24">
        <v>0.5</v>
      </c>
      <c r="O24">
        <v>0.60000000000000009</v>
      </c>
      <c r="P24">
        <v>0.71</v>
      </c>
      <c r="R24">
        <f t="shared" si="11"/>
        <v>0.71</v>
      </c>
      <c r="S24">
        <f t="shared" si="12"/>
        <v>0.87</v>
      </c>
      <c r="T24">
        <f t="shared" si="13"/>
        <v>0.44999999999999996</v>
      </c>
      <c r="U24">
        <f t="shared" si="14"/>
        <v>0.53</v>
      </c>
      <c r="V24">
        <f t="shared" si="15"/>
        <v>0.5</v>
      </c>
      <c r="W24">
        <f t="shared" si="16"/>
        <v>0.60000000000000009</v>
      </c>
      <c r="X24">
        <f t="shared" si="17"/>
        <v>0.71</v>
      </c>
    </row>
    <row r="25" spans="1:24" x14ac:dyDescent="0.35">
      <c r="A25" s="36" t="s">
        <v>17</v>
      </c>
      <c r="B25" s="34" t="s">
        <v>47</v>
      </c>
      <c r="C25" s="30">
        <f t="shared" si="7"/>
        <v>0.45999999999999996</v>
      </c>
      <c r="D25" s="30">
        <f t="shared" si="8"/>
        <v>0.47</v>
      </c>
      <c r="E25" s="30">
        <f t="shared" si="9"/>
        <v>0.36999999999999994</v>
      </c>
      <c r="F25" s="30">
        <f t="shared" si="10"/>
        <v>0.7</v>
      </c>
      <c r="G25" s="31"/>
      <c r="I25" s="34"/>
      <c r="J25">
        <v>0.5</v>
      </c>
      <c r="K25">
        <v>0.7</v>
      </c>
      <c r="L25">
        <v>0.38</v>
      </c>
      <c r="M25">
        <v>0.27999999999999997</v>
      </c>
      <c r="N25">
        <v>0.42</v>
      </c>
      <c r="O25">
        <v>0.47</v>
      </c>
      <c r="P25">
        <v>0.45</v>
      </c>
      <c r="R25">
        <f t="shared" si="11"/>
        <v>0.5</v>
      </c>
      <c r="S25">
        <f t="shared" si="12"/>
        <v>0.7</v>
      </c>
      <c r="T25">
        <f t="shared" si="13"/>
        <v>0.38</v>
      </c>
      <c r="U25">
        <f t="shared" si="14"/>
        <v>0.27999999999999997</v>
      </c>
      <c r="V25">
        <f t="shared" si="15"/>
        <v>0.42</v>
      </c>
      <c r="W25">
        <f t="shared" si="16"/>
        <v>0.47</v>
      </c>
      <c r="X25">
        <f t="shared" si="17"/>
        <v>0.45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I30" t="s">
        <v>25</v>
      </c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 t="s">
        <v>25</v>
      </c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98</v>
      </c>
      <c r="D7" s="32" t="s">
        <v>99</v>
      </c>
      <c r="E7" s="32" t="s">
        <v>100</v>
      </c>
      <c r="F7" s="32" t="s">
        <v>101</v>
      </c>
    </row>
    <row r="8" spans="1:26" x14ac:dyDescent="0.35">
      <c r="A8" s="33" t="s">
        <v>0</v>
      </c>
      <c r="B8" s="34" t="s">
        <v>31</v>
      </c>
      <c r="C8" s="30">
        <f>AVERAGE(R8,V8)</f>
        <v>0.27999999999999997</v>
      </c>
      <c r="D8" s="30">
        <f>+W8</f>
        <v>0.35000000000000003</v>
      </c>
      <c r="E8" s="30">
        <f>AVERAGE(T8,U8,X8)</f>
        <v>0.36333333333333334</v>
      </c>
      <c r="F8" s="30">
        <f>+S8</f>
        <v>0.76</v>
      </c>
      <c r="G8" s="31"/>
      <c r="I8" s="34"/>
      <c r="J8">
        <v>0.32999999999999996</v>
      </c>
      <c r="K8">
        <v>0.76</v>
      </c>
      <c r="L8">
        <v>0.23</v>
      </c>
      <c r="M8">
        <v>0.33</v>
      </c>
      <c r="N8">
        <v>0.23</v>
      </c>
      <c r="O8">
        <v>0.35000000000000003</v>
      </c>
      <c r="P8">
        <v>0.53</v>
      </c>
      <c r="R8" s="30">
        <f t="shared" ref="R8" si="0">IF(ISNUMBER(J8)=TRUE,R$5*(J8-R$4)/(R$3-R$4)+(1-R$5)*(1-(J8-R$4)/(R$3-R$4)),"..")</f>
        <v>0.32999999999999996</v>
      </c>
      <c r="S8" s="30">
        <f t="shared" ref="S8" si="1">IF(ISNUMBER(K8)=TRUE,S$5*(K8-S$4)/(S$3-S$4)+(1-S$5)*(1-(K8-S$4)/(S$3-S$4)),"..")</f>
        <v>0.76</v>
      </c>
      <c r="T8" s="30">
        <f t="shared" ref="T8" si="2">IF(ISNUMBER(L8)=TRUE,T$5*(L8-T$4)/(T$3-T$4)+(1-T$5)*(1-(L8-T$4)/(T$3-T$4)),"..")</f>
        <v>0.23</v>
      </c>
      <c r="U8" s="30">
        <f t="shared" ref="U8" si="3">IF(ISNUMBER(M8)=TRUE,U$5*(M8-U$4)/(U$3-U$4)+(1-U$5)*(1-(M8-U$4)/(U$3-U$4)),"..")</f>
        <v>0.33</v>
      </c>
      <c r="V8" s="30">
        <f>IF(ISNUMBER(N8)=TRUE,V$5*(N8-V$4)/(V$3-V$4)+(1-V$5)*(1-(N8-V$4)/(V$3-V$4)),"..")</f>
        <v>0.23</v>
      </c>
      <c r="W8" s="30">
        <f t="shared" ref="W8" si="4">IF(ISNUMBER(O8)=TRUE,W$5*(O8-W$4)/(W$3-W$4)+(1-W$5)*(1-(O8-W$4)/(W$3-W$4)),"..")</f>
        <v>0.35000000000000003</v>
      </c>
      <c r="X8" s="30">
        <f t="shared" ref="X8" si="5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5" si="6">AVERAGE(R9,V9)</f>
        <v>0.375</v>
      </c>
      <c r="D9" s="30">
        <f t="shared" ref="D9:D25" si="7">+W9</f>
        <v>0.52</v>
      </c>
      <c r="E9" s="30">
        <f t="shared" ref="E9:E25" si="8">AVERAGE(T9,U9,X9)</f>
        <v>0.42333333333333334</v>
      </c>
      <c r="F9" s="30">
        <f t="shared" ref="F9:F25" si="9">+S9</f>
        <v>0.83</v>
      </c>
      <c r="G9" s="31"/>
      <c r="I9" s="34"/>
      <c r="J9">
        <v>0.41</v>
      </c>
      <c r="K9">
        <v>0.83</v>
      </c>
      <c r="L9">
        <v>0.31000000000000005</v>
      </c>
      <c r="M9">
        <v>0.39</v>
      </c>
      <c r="N9">
        <v>0.33999999999999997</v>
      </c>
      <c r="O9">
        <v>0.52</v>
      </c>
      <c r="P9">
        <v>0.56999999999999995</v>
      </c>
      <c r="R9" s="30">
        <f t="shared" ref="R9:R25" si="10">IF(ISNUMBER(J9)=TRUE,R$5*(J9-R$4)/(R$3-R$4)+(1-R$5)*(1-(J9-R$4)/(R$3-R$4)),"..")</f>
        <v>0.41</v>
      </c>
      <c r="S9" s="30">
        <f t="shared" ref="S9:S25" si="11">IF(ISNUMBER(K9)=TRUE,S$5*(K9-S$4)/(S$3-S$4)+(1-S$5)*(1-(K9-S$4)/(S$3-S$4)),"..")</f>
        <v>0.83</v>
      </c>
      <c r="T9" s="30">
        <f t="shared" ref="T9:T25" si="12">IF(ISNUMBER(L9)=TRUE,T$5*(L9-T$4)/(T$3-T$4)+(1-T$5)*(1-(L9-T$4)/(T$3-T$4)),"..")</f>
        <v>0.31000000000000005</v>
      </c>
      <c r="U9" s="30">
        <f t="shared" ref="U9:U25" si="13">IF(ISNUMBER(M9)=TRUE,U$5*(M9-U$4)/(U$3-U$4)+(1-U$5)*(1-(M9-U$4)/(U$3-U$4)),"..")</f>
        <v>0.39</v>
      </c>
      <c r="V9" s="30">
        <f t="shared" ref="V9:V25" si="14">IF(ISNUMBER(N9)=TRUE,V$5*(N9-V$4)/(V$3-V$4)+(1-V$5)*(1-(N9-V$4)/(V$3-V$4)),"..")</f>
        <v>0.33999999999999997</v>
      </c>
      <c r="W9" s="30">
        <f t="shared" ref="W9:W25" si="15">IF(ISNUMBER(O9)=TRUE,W$5*(O9-W$4)/(W$3-W$4)+(1-W$5)*(1-(O9-W$4)/(W$3-W$4)),"..")</f>
        <v>0.52</v>
      </c>
      <c r="X9" s="30">
        <f t="shared" ref="X9:X25" si="16">IF(ISNUMBER(P9)=TRUE,X$5*(P9-X$4)/(X$3-X$4)+(1-X$5)*(1-(P9-X$4)/(X$3-X$4)),"..")</f>
        <v>0.56999999999999995</v>
      </c>
    </row>
    <row r="10" spans="1:26" x14ac:dyDescent="0.35">
      <c r="A10" s="33" t="s">
        <v>2</v>
      </c>
      <c r="B10" s="34" t="s">
        <v>33</v>
      </c>
      <c r="C10" s="30">
        <f t="shared" si="6"/>
        <v>0.26500000000000001</v>
      </c>
      <c r="D10" s="30">
        <f t="shared" si="7"/>
        <v>0.35</v>
      </c>
      <c r="E10" s="30">
        <f t="shared" si="8"/>
        <v>0.4466666666666666</v>
      </c>
      <c r="F10" s="30">
        <f t="shared" si="9"/>
        <v>0.33</v>
      </c>
      <c r="G10" s="31"/>
      <c r="I10" s="34"/>
      <c r="J10">
        <v>0.30000000000000004</v>
      </c>
      <c r="K10">
        <v>0.33</v>
      </c>
      <c r="L10">
        <v>0.41000000000000003</v>
      </c>
      <c r="M10">
        <v>0.35</v>
      </c>
      <c r="N10">
        <v>0.23</v>
      </c>
      <c r="O10">
        <v>0.35</v>
      </c>
      <c r="P10">
        <v>0.57999999999999996</v>
      </c>
      <c r="R10" s="30">
        <f t="shared" si="10"/>
        <v>0.30000000000000004</v>
      </c>
      <c r="S10" s="30">
        <f t="shared" si="11"/>
        <v>0.33</v>
      </c>
      <c r="T10" s="30">
        <f t="shared" si="12"/>
        <v>0.41000000000000003</v>
      </c>
      <c r="U10" s="30">
        <f t="shared" si="13"/>
        <v>0.35</v>
      </c>
      <c r="V10" s="30">
        <f t="shared" si="14"/>
        <v>0.23</v>
      </c>
      <c r="W10" s="30">
        <f t="shared" si="15"/>
        <v>0.35</v>
      </c>
      <c r="X10" s="30">
        <f t="shared" si="16"/>
        <v>0.57999999999999996</v>
      </c>
    </row>
    <row r="11" spans="1:26" x14ac:dyDescent="0.35">
      <c r="A11" s="33" t="s">
        <v>3</v>
      </c>
      <c r="B11" s="34" t="s">
        <v>34</v>
      </c>
      <c r="C11" s="30">
        <f t="shared" si="6"/>
        <v>0.33500000000000002</v>
      </c>
      <c r="D11" s="30">
        <f t="shared" si="7"/>
        <v>0.44</v>
      </c>
      <c r="E11" s="30">
        <f t="shared" si="8"/>
        <v>0.50666666666666671</v>
      </c>
      <c r="F11" s="30">
        <f t="shared" si="9"/>
        <v>0.9</v>
      </c>
      <c r="G11" s="31"/>
      <c r="I11" s="34"/>
      <c r="J11">
        <v>0.37</v>
      </c>
      <c r="K11">
        <v>0.9</v>
      </c>
      <c r="L11">
        <v>0.23</v>
      </c>
      <c r="M11">
        <v>0.7</v>
      </c>
      <c r="N11">
        <v>0.30000000000000004</v>
      </c>
      <c r="O11">
        <v>0.44</v>
      </c>
      <c r="P11">
        <v>0.59</v>
      </c>
      <c r="R11" s="30">
        <f t="shared" si="10"/>
        <v>0.37</v>
      </c>
      <c r="S11" s="30">
        <f t="shared" si="11"/>
        <v>0.9</v>
      </c>
      <c r="T11" s="30">
        <f t="shared" si="12"/>
        <v>0.23</v>
      </c>
      <c r="U11" s="30">
        <f t="shared" si="13"/>
        <v>0.7</v>
      </c>
      <c r="V11" s="30">
        <f t="shared" si="14"/>
        <v>0.30000000000000004</v>
      </c>
      <c r="W11" s="30">
        <f t="shared" si="15"/>
        <v>0.44</v>
      </c>
      <c r="X11" s="30">
        <f t="shared" si="16"/>
        <v>0.59</v>
      </c>
    </row>
    <row r="12" spans="1:26" x14ac:dyDescent="0.35">
      <c r="A12" s="33" t="s">
        <v>4</v>
      </c>
      <c r="B12" s="34" t="s">
        <v>35</v>
      </c>
      <c r="C12" s="30">
        <f t="shared" si="6"/>
        <v>0.32</v>
      </c>
      <c r="D12" s="30">
        <f t="shared" si="7"/>
        <v>0.43000000000000005</v>
      </c>
      <c r="E12" s="30">
        <f t="shared" si="8"/>
        <v>0.5</v>
      </c>
      <c r="F12" s="30">
        <f t="shared" si="9"/>
        <v>0.86</v>
      </c>
      <c r="G12" s="31"/>
      <c r="I12" s="34"/>
      <c r="J12">
        <v>0.32</v>
      </c>
      <c r="K12">
        <v>0.86</v>
      </c>
      <c r="L12">
        <v>0.35</v>
      </c>
      <c r="M12">
        <v>0.5</v>
      </c>
      <c r="N12">
        <v>0.32</v>
      </c>
      <c r="O12">
        <v>0.43000000000000005</v>
      </c>
      <c r="P12">
        <v>0.65</v>
      </c>
      <c r="R12" s="30">
        <f t="shared" si="10"/>
        <v>0.32</v>
      </c>
      <c r="S12" s="30">
        <f t="shared" si="11"/>
        <v>0.86</v>
      </c>
      <c r="T12" s="30">
        <f t="shared" si="12"/>
        <v>0.35</v>
      </c>
      <c r="U12" s="30">
        <f t="shared" si="13"/>
        <v>0.5</v>
      </c>
      <c r="V12" s="30">
        <f t="shared" si="14"/>
        <v>0.32</v>
      </c>
      <c r="W12" s="30">
        <f t="shared" si="15"/>
        <v>0.43000000000000005</v>
      </c>
      <c r="X12" s="30">
        <f t="shared" si="16"/>
        <v>0.65</v>
      </c>
    </row>
    <row r="13" spans="1:26" x14ac:dyDescent="0.35">
      <c r="A13" s="33" t="s">
        <v>5</v>
      </c>
      <c r="B13" s="34" t="s">
        <v>36</v>
      </c>
      <c r="C13" s="30">
        <f t="shared" si="6"/>
        <v>0.37</v>
      </c>
      <c r="D13" s="30">
        <f t="shared" si="7"/>
        <v>0.33999999999999997</v>
      </c>
      <c r="E13" s="30">
        <f t="shared" si="8"/>
        <v>0.48333333333333339</v>
      </c>
      <c r="F13" s="30">
        <f t="shared" si="9"/>
        <v>0.76</v>
      </c>
      <c r="G13" s="31"/>
      <c r="I13" s="34"/>
      <c r="J13">
        <v>0.47</v>
      </c>
      <c r="K13">
        <v>0.76</v>
      </c>
      <c r="L13">
        <v>0.42</v>
      </c>
      <c r="M13">
        <v>0.36000000000000004</v>
      </c>
      <c r="N13">
        <v>0.27</v>
      </c>
      <c r="O13">
        <v>0.33999999999999997</v>
      </c>
      <c r="P13">
        <v>0.67</v>
      </c>
      <c r="R13" s="30">
        <f t="shared" si="10"/>
        <v>0.47</v>
      </c>
      <c r="S13" s="30">
        <f t="shared" si="11"/>
        <v>0.76</v>
      </c>
      <c r="T13" s="30">
        <f t="shared" si="12"/>
        <v>0.42</v>
      </c>
      <c r="U13" s="30">
        <f t="shared" si="13"/>
        <v>0.36000000000000004</v>
      </c>
      <c r="V13" s="30">
        <f t="shared" si="14"/>
        <v>0.27</v>
      </c>
      <c r="W13" s="30">
        <f t="shared" si="15"/>
        <v>0.33999999999999997</v>
      </c>
      <c r="X13" s="30">
        <f t="shared" si="16"/>
        <v>0.67</v>
      </c>
    </row>
    <row r="14" spans="1:26" x14ac:dyDescent="0.35">
      <c r="A14" s="33" t="s">
        <v>6</v>
      </c>
      <c r="B14" s="34" t="s">
        <v>139</v>
      </c>
      <c r="C14" s="30">
        <f t="shared" si="6"/>
        <v>0.42000000000000004</v>
      </c>
      <c r="D14" s="30">
        <f t="shared" si="7"/>
        <v>0.43000000000000005</v>
      </c>
      <c r="E14" s="30">
        <f t="shared" si="8"/>
        <v>0.49666666666666665</v>
      </c>
      <c r="F14" s="30">
        <f t="shared" si="9"/>
        <v>0.87</v>
      </c>
      <c r="G14" s="31"/>
      <c r="I14" s="34"/>
      <c r="J14">
        <v>0.49</v>
      </c>
      <c r="K14">
        <v>0.87</v>
      </c>
      <c r="L14">
        <v>0.36</v>
      </c>
      <c r="M14">
        <v>0.41000000000000003</v>
      </c>
      <c r="N14">
        <v>0.35000000000000003</v>
      </c>
      <c r="O14">
        <v>0.43000000000000005</v>
      </c>
      <c r="P14">
        <v>0.72</v>
      </c>
      <c r="R14" s="30">
        <f t="shared" si="10"/>
        <v>0.49</v>
      </c>
      <c r="S14" s="30">
        <f t="shared" si="11"/>
        <v>0.87</v>
      </c>
      <c r="T14" s="30">
        <f t="shared" si="12"/>
        <v>0.36</v>
      </c>
      <c r="U14" s="30">
        <f t="shared" si="13"/>
        <v>0.41000000000000003</v>
      </c>
      <c r="V14" s="30">
        <f t="shared" si="14"/>
        <v>0.35000000000000003</v>
      </c>
      <c r="W14" s="30">
        <f t="shared" si="15"/>
        <v>0.43000000000000005</v>
      </c>
      <c r="X14" s="30">
        <f t="shared" si="16"/>
        <v>0.72</v>
      </c>
    </row>
    <row r="15" spans="1:26" x14ac:dyDescent="0.35">
      <c r="A15" s="33" t="s">
        <v>7</v>
      </c>
      <c r="B15" s="34" t="s">
        <v>37</v>
      </c>
      <c r="C15" s="30">
        <f t="shared" si="6"/>
        <v>0.20499999999999999</v>
      </c>
      <c r="D15" s="30">
        <f t="shared" si="7"/>
        <v>0.41</v>
      </c>
      <c r="E15" s="30">
        <f t="shared" si="8"/>
        <v>0.34333333333333332</v>
      </c>
      <c r="F15" s="30">
        <f t="shared" si="9"/>
        <v>0.88</v>
      </c>
      <c r="G15" s="31"/>
      <c r="I15" s="34"/>
      <c r="J15">
        <v>0.35</v>
      </c>
      <c r="K15">
        <v>0.88</v>
      </c>
      <c r="L15">
        <v>9.9999999999999992E-2</v>
      </c>
      <c r="M15">
        <v>0.31000000000000005</v>
      </c>
      <c r="N15">
        <v>6.0000000000000005E-2</v>
      </c>
      <c r="O15">
        <v>0.41</v>
      </c>
      <c r="P15">
        <v>0.62</v>
      </c>
      <c r="R15" s="30">
        <f t="shared" si="10"/>
        <v>0.35</v>
      </c>
      <c r="S15" s="30">
        <f t="shared" si="11"/>
        <v>0.88</v>
      </c>
      <c r="T15" s="30">
        <f t="shared" si="12"/>
        <v>9.9999999999999992E-2</v>
      </c>
      <c r="U15" s="30">
        <f t="shared" si="13"/>
        <v>0.31000000000000005</v>
      </c>
      <c r="V15" s="30">
        <f t="shared" si="14"/>
        <v>6.0000000000000005E-2</v>
      </c>
      <c r="W15" s="30">
        <f t="shared" si="15"/>
        <v>0.41</v>
      </c>
      <c r="X15" s="30">
        <f t="shared" si="16"/>
        <v>0.62</v>
      </c>
    </row>
    <row r="16" spans="1:26" x14ac:dyDescent="0.35">
      <c r="A16" s="33" t="s">
        <v>15</v>
      </c>
      <c r="B16" s="34" t="s">
        <v>38</v>
      </c>
      <c r="C16" s="30">
        <f t="shared" si="6"/>
        <v>0.30500000000000005</v>
      </c>
      <c r="D16" s="30">
        <f t="shared" si="7"/>
        <v>0.39</v>
      </c>
      <c r="E16" s="30">
        <f t="shared" si="8"/>
        <v>0.41333333333333333</v>
      </c>
      <c r="F16" s="30">
        <f t="shared" si="9"/>
        <v>0.85</v>
      </c>
      <c r="G16" s="31"/>
      <c r="I16" s="34"/>
      <c r="J16">
        <v>0.33</v>
      </c>
      <c r="K16">
        <v>0.85</v>
      </c>
      <c r="L16">
        <v>0.30000000000000004</v>
      </c>
      <c r="M16">
        <v>0.37</v>
      </c>
      <c r="N16">
        <v>0.28000000000000003</v>
      </c>
      <c r="O16">
        <v>0.39</v>
      </c>
      <c r="P16">
        <v>0.56999999999999995</v>
      </c>
      <c r="R16" s="30">
        <f t="shared" si="10"/>
        <v>0.33</v>
      </c>
      <c r="S16" s="30">
        <f t="shared" si="11"/>
        <v>0.85</v>
      </c>
      <c r="T16" s="30">
        <f t="shared" si="12"/>
        <v>0.30000000000000004</v>
      </c>
      <c r="U16" s="30">
        <f t="shared" si="13"/>
        <v>0.37</v>
      </c>
      <c r="V16" s="30">
        <f t="shared" si="14"/>
        <v>0.28000000000000003</v>
      </c>
      <c r="W16" s="30">
        <f t="shared" si="15"/>
        <v>0.39</v>
      </c>
      <c r="X16" s="30">
        <f t="shared" si="16"/>
        <v>0.56999999999999995</v>
      </c>
    </row>
    <row r="17" spans="1:24" x14ac:dyDescent="0.35">
      <c r="A17" s="33" t="s">
        <v>8</v>
      </c>
      <c r="B17" s="34" t="s">
        <v>39</v>
      </c>
      <c r="C17" s="30">
        <f t="shared" si="6"/>
        <v>0.28000000000000003</v>
      </c>
      <c r="D17" s="30">
        <f t="shared" si="7"/>
        <v>0.3</v>
      </c>
      <c r="E17" s="30">
        <f t="shared" si="8"/>
        <v>0.38666666666666671</v>
      </c>
      <c r="F17" s="30">
        <f t="shared" si="9"/>
        <v>0.84</v>
      </c>
      <c r="G17" s="31"/>
      <c r="I17" s="34"/>
      <c r="J17">
        <v>0.3</v>
      </c>
      <c r="K17">
        <v>0.84</v>
      </c>
      <c r="L17">
        <v>0.27</v>
      </c>
      <c r="M17">
        <v>0.26</v>
      </c>
      <c r="N17">
        <v>0.26</v>
      </c>
      <c r="O17">
        <v>0.3</v>
      </c>
      <c r="P17">
        <v>0.63</v>
      </c>
      <c r="R17" s="30">
        <f t="shared" si="10"/>
        <v>0.3</v>
      </c>
      <c r="S17" s="30">
        <f t="shared" si="11"/>
        <v>0.84</v>
      </c>
      <c r="T17" s="30">
        <f t="shared" si="12"/>
        <v>0.27</v>
      </c>
      <c r="U17" s="30">
        <f t="shared" si="13"/>
        <v>0.26</v>
      </c>
      <c r="V17" s="30">
        <f t="shared" si="14"/>
        <v>0.26</v>
      </c>
      <c r="W17" s="30">
        <f t="shared" si="15"/>
        <v>0.3</v>
      </c>
      <c r="X17" s="30">
        <f t="shared" si="16"/>
        <v>0.63</v>
      </c>
    </row>
    <row r="18" spans="1:24" x14ac:dyDescent="0.35">
      <c r="A18" s="33" t="s">
        <v>9</v>
      </c>
      <c r="B18" s="34" t="s">
        <v>40</v>
      </c>
      <c r="C18" s="30">
        <f t="shared" si="6"/>
        <v>0.39</v>
      </c>
      <c r="D18" s="30">
        <f t="shared" si="7"/>
        <v>0.39999999999999997</v>
      </c>
      <c r="E18" s="30">
        <f t="shared" si="8"/>
        <v>0.39333333333333337</v>
      </c>
      <c r="F18" s="30">
        <f t="shared" si="9"/>
        <v>0.86</v>
      </c>
      <c r="G18" s="31"/>
      <c r="I18" s="34"/>
      <c r="J18">
        <v>0.31</v>
      </c>
      <c r="K18">
        <v>0.86</v>
      </c>
      <c r="L18">
        <v>0.26</v>
      </c>
      <c r="M18">
        <v>0.38</v>
      </c>
      <c r="N18">
        <v>0.47</v>
      </c>
      <c r="O18">
        <v>0.39999999999999997</v>
      </c>
      <c r="P18">
        <v>0.54</v>
      </c>
      <c r="R18" s="30">
        <f t="shared" si="10"/>
        <v>0.31</v>
      </c>
      <c r="S18" s="30">
        <f t="shared" si="11"/>
        <v>0.86</v>
      </c>
      <c r="T18" s="30">
        <f t="shared" si="12"/>
        <v>0.26</v>
      </c>
      <c r="U18" s="30">
        <f t="shared" si="13"/>
        <v>0.38</v>
      </c>
      <c r="V18" s="30">
        <f t="shared" si="14"/>
        <v>0.47</v>
      </c>
      <c r="W18" s="30">
        <f t="shared" si="15"/>
        <v>0.39999999999999997</v>
      </c>
      <c r="X18" s="30">
        <f t="shared" si="16"/>
        <v>0.54</v>
      </c>
    </row>
    <row r="19" spans="1:24" x14ac:dyDescent="0.35">
      <c r="A19" s="33" t="s">
        <v>10</v>
      </c>
      <c r="B19" s="34" t="s">
        <v>41</v>
      </c>
      <c r="C19" s="30">
        <f t="shared" si="6"/>
        <v>0.32999999999999996</v>
      </c>
      <c r="D19" s="30">
        <f t="shared" si="7"/>
        <v>0.36</v>
      </c>
      <c r="E19" s="30">
        <f t="shared" si="8"/>
        <v>0.41666666666666669</v>
      </c>
      <c r="F19" s="30">
        <f t="shared" si="9"/>
        <v>0.66</v>
      </c>
      <c r="G19" s="31"/>
      <c r="I19" s="34"/>
      <c r="J19">
        <v>0.31</v>
      </c>
      <c r="K19">
        <v>0.66</v>
      </c>
      <c r="L19">
        <v>0.32</v>
      </c>
      <c r="M19">
        <v>0.32</v>
      </c>
      <c r="N19">
        <v>0.35</v>
      </c>
      <c r="O19">
        <v>0.36</v>
      </c>
      <c r="P19">
        <v>0.61</v>
      </c>
      <c r="R19" s="30">
        <f t="shared" si="10"/>
        <v>0.31</v>
      </c>
      <c r="S19" s="30">
        <f t="shared" si="11"/>
        <v>0.66</v>
      </c>
      <c r="T19" s="30">
        <f t="shared" si="12"/>
        <v>0.32</v>
      </c>
      <c r="U19" s="30">
        <f t="shared" si="13"/>
        <v>0.32</v>
      </c>
      <c r="V19" s="30">
        <f t="shared" si="14"/>
        <v>0.35</v>
      </c>
      <c r="W19" s="30">
        <f t="shared" si="15"/>
        <v>0.36</v>
      </c>
      <c r="X19" s="30">
        <f t="shared" si="16"/>
        <v>0.61</v>
      </c>
    </row>
    <row r="20" spans="1:24" x14ac:dyDescent="0.35">
      <c r="A20" s="33" t="s">
        <v>11</v>
      </c>
      <c r="B20" s="34" t="s">
        <v>42</v>
      </c>
      <c r="C20" s="30">
        <f t="shared" si="6"/>
        <v>0.38</v>
      </c>
      <c r="D20" s="30">
        <f t="shared" si="7"/>
        <v>0.35</v>
      </c>
      <c r="E20" s="30">
        <f t="shared" si="8"/>
        <v>0.53333333333333333</v>
      </c>
      <c r="F20" s="30">
        <f t="shared" si="9"/>
        <v>0.89</v>
      </c>
      <c r="G20" s="31"/>
      <c r="I20" s="34"/>
      <c r="J20">
        <v>0.43</v>
      </c>
      <c r="K20">
        <v>0.89</v>
      </c>
      <c r="L20">
        <v>0.33</v>
      </c>
      <c r="M20">
        <v>0.55000000000000004</v>
      </c>
      <c r="N20">
        <v>0.33</v>
      </c>
      <c r="O20">
        <v>0.35</v>
      </c>
      <c r="P20">
        <v>0.72</v>
      </c>
      <c r="R20" s="30">
        <f t="shared" si="10"/>
        <v>0.43</v>
      </c>
      <c r="S20" s="30">
        <f t="shared" si="11"/>
        <v>0.89</v>
      </c>
      <c r="T20" s="30">
        <f t="shared" si="12"/>
        <v>0.33</v>
      </c>
      <c r="U20" s="30">
        <f t="shared" si="13"/>
        <v>0.55000000000000004</v>
      </c>
      <c r="V20" s="30">
        <f t="shared" si="14"/>
        <v>0.33</v>
      </c>
      <c r="W20" s="30">
        <f t="shared" si="15"/>
        <v>0.35</v>
      </c>
      <c r="X20" s="30">
        <f t="shared" si="16"/>
        <v>0.72</v>
      </c>
    </row>
    <row r="21" spans="1:24" x14ac:dyDescent="0.35">
      <c r="A21" s="33" t="s">
        <v>12</v>
      </c>
      <c r="B21" s="34" t="s">
        <v>43</v>
      </c>
      <c r="C21" s="30">
        <f t="shared" si="6"/>
        <v>0.27500000000000002</v>
      </c>
      <c r="D21" s="30">
        <f t="shared" si="7"/>
        <v>0.3</v>
      </c>
      <c r="E21" s="30">
        <f t="shared" si="8"/>
        <v>0.43999999999999995</v>
      </c>
      <c r="F21" s="30">
        <f t="shared" si="9"/>
        <v>0.9</v>
      </c>
      <c r="G21" s="31"/>
      <c r="I21" s="34"/>
      <c r="J21">
        <v>0.38</v>
      </c>
      <c r="K21">
        <v>0.9</v>
      </c>
      <c r="L21">
        <v>0.21</v>
      </c>
      <c r="M21">
        <v>0.27999999999999997</v>
      </c>
      <c r="N21">
        <v>0.17</v>
      </c>
      <c r="O21">
        <v>0.3</v>
      </c>
      <c r="P21">
        <v>0.83</v>
      </c>
      <c r="R21" s="30">
        <f t="shared" si="10"/>
        <v>0.38</v>
      </c>
      <c r="S21" s="30">
        <f t="shared" si="11"/>
        <v>0.9</v>
      </c>
      <c r="T21" s="30">
        <f t="shared" si="12"/>
        <v>0.21</v>
      </c>
      <c r="U21" s="30">
        <f t="shared" si="13"/>
        <v>0.27999999999999997</v>
      </c>
      <c r="V21" s="30">
        <f t="shared" si="14"/>
        <v>0.17</v>
      </c>
      <c r="W21" s="30">
        <f t="shared" si="15"/>
        <v>0.3</v>
      </c>
      <c r="X21" s="30">
        <f t="shared" si="16"/>
        <v>0.83</v>
      </c>
    </row>
    <row r="22" spans="1:24" x14ac:dyDescent="0.35">
      <c r="A22" s="33" t="s">
        <v>14</v>
      </c>
      <c r="B22" s="34" t="s">
        <v>44</v>
      </c>
      <c r="C22" s="30">
        <f t="shared" si="6"/>
        <v>0.11</v>
      </c>
      <c r="D22" s="30">
        <f t="shared" si="7"/>
        <v>0.15</v>
      </c>
      <c r="E22" s="30">
        <f t="shared" si="8"/>
        <v>0.31</v>
      </c>
      <c r="F22" s="30">
        <f t="shared" si="9"/>
        <v>0.78</v>
      </c>
      <c r="G22" s="31"/>
      <c r="I22" s="34"/>
      <c r="J22">
        <v>0.09</v>
      </c>
      <c r="K22">
        <v>0.78</v>
      </c>
      <c r="L22">
        <v>0.13</v>
      </c>
      <c r="M22">
        <v>0.21</v>
      </c>
      <c r="N22">
        <v>0.13</v>
      </c>
      <c r="O22">
        <v>0.15</v>
      </c>
      <c r="P22">
        <v>0.59</v>
      </c>
      <c r="R22" s="30">
        <f t="shared" si="10"/>
        <v>0.09</v>
      </c>
      <c r="S22" s="30">
        <f t="shared" si="11"/>
        <v>0.78</v>
      </c>
      <c r="T22" s="30">
        <f t="shared" si="12"/>
        <v>0.13</v>
      </c>
      <c r="U22" s="30">
        <f t="shared" si="13"/>
        <v>0.21</v>
      </c>
      <c r="V22" s="30">
        <f t="shared" si="14"/>
        <v>0.13</v>
      </c>
      <c r="W22" s="30">
        <f t="shared" si="15"/>
        <v>0.15</v>
      </c>
      <c r="X22" s="30">
        <f t="shared" si="16"/>
        <v>0.59</v>
      </c>
    </row>
    <row r="23" spans="1:24" x14ac:dyDescent="0.35">
      <c r="A23" s="33" t="s">
        <v>13</v>
      </c>
      <c r="B23" s="34" t="s">
        <v>45</v>
      </c>
      <c r="C23" s="30">
        <f t="shared" si="6"/>
        <v>0.16999999999999998</v>
      </c>
      <c r="D23" s="30">
        <f t="shared" si="7"/>
        <v>0.22</v>
      </c>
      <c r="E23" s="30">
        <f t="shared" si="8"/>
        <v>0.34666666666666668</v>
      </c>
      <c r="F23" s="30">
        <f t="shared" si="9"/>
        <v>0.76</v>
      </c>
      <c r="G23" s="31"/>
      <c r="I23" s="34"/>
      <c r="J23">
        <v>0.16999999999999998</v>
      </c>
      <c r="K23">
        <v>0.76</v>
      </c>
      <c r="L23">
        <v>0.15</v>
      </c>
      <c r="M23">
        <v>0.33</v>
      </c>
      <c r="N23">
        <v>0.16999999999999998</v>
      </c>
      <c r="O23">
        <v>0.22</v>
      </c>
      <c r="P23">
        <v>0.56000000000000005</v>
      </c>
      <c r="R23" s="30">
        <f t="shared" si="10"/>
        <v>0.16999999999999998</v>
      </c>
      <c r="S23" s="30">
        <f t="shared" si="11"/>
        <v>0.76</v>
      </c>
      <c r="T23" s="30">
        <f t="shared" si="12"/>
        <v>0.15</v>
      </c>
      <c r="U23" s="30">
        <f t="shared" si="13"/>
        <v>0.33</v>
      </c>
      <c r="V23" s="30">
        <f t="shared" si="14"/>
        <v>0.16999999999999998</v>
      </c>
      <c r="W23" s="30">
        <f t="shared" si="15"/>
        <v>0.22</v>
      </c>
      <c r="X23" s="30">
        <f t="shared" si="16"/>
        <v>0.56000000000000005</v>
      </c>
    </row>
    <row r="24" spans="1:24" x14ac:dyDescent="0.35">
      <c r="A24" s="33" t="s">
        <v>16</v>
      </c>
      <c r="B24" s="34" t="s">
        <v>46</v>
      </c>
      <c r="C24" s="30">
        <f t="shared" si="6"/>
        <v>0.59000000000000008</v>
      </c>
      <c r="D24" s="30">
        <f t="shared" si="7"/>
        <v>0.56999999999999995</v>
      </c>
      <c r="E24" s="30">
        <f t="shared" si="8"/>
        <v>0.56666666666666676</v>
      </c>
      <c r="F24" s="30">
        <f t="shared" si="9"/>
        <v>0.82</v>
      </c>
      <c r="G24" s="31"/>
      <c r="I24" s="34"/>
      <c r="J24">
        <v>0.66</v>
      </c>
      <c r="K24">
        <v>0.82</v>
      </c>
      <c r="L24">
        <v>0.52</v>
      </c>
      <c r="M24">
        <v>0.53</v>
      </c>
      <c r="N24">
        <v>0.52</v>
      </c>
      <c r="O24">
        <v>0.56999999999999995</v>
      </c>
      <c r="P24">
        <v>0.65</v>
      </c>
      <c r="R24" s="30">
        <f t="shared" si="10"/>
        <v>0.66</v>
      </c>
      <c r="S24" s="30">
        <f t="shared" si="11"/>
        <v>0.82</v>
      </c>
      <c r="T24" s="30">
        <f t="shared" si="12"/>
        <v>0.52</v>
      </c>
      <c r="U24" s="30">
        <f t="shared" si="13"/>
        <v>0.53</v>
      </c>
      <c r="V24" s="30">
        <f t="shared" si="14"/>
        <v>0.52</v>
      </c>
      <c r="W24" s="30">
        <f t="shared" si="15"/>
        <v>0.56999999999999995</v>
      </c>
      <c r="X24" s="30">
        <f t="shared" si="16"/>
        <v>0.65</v>
      </c>
    </row>
    <row r="25" spans="1:24" x14ac:dyDescent="0.35">
      <c r="A25" s="36" t="s">
        <v>17</v>
      </c>
      <c r="B25" s="34" t="s">
        <v>47</v>
      </c>
      <c r="C25" s="30">
        <f t="shared" si="6"/>
        <v>0.57499999999999996</v>
      </c>
      <c r="D25" s="30">
        <f t="shared" si="7"/>
        <v>0.64999999999999991</v>
      </c>
      <c r="E25" s="30">
        <f t="shared" si="8"/>
        <v>0.45</v>
      </c>
      <c r="F25" s="30">
        <f t="shared" si="9"/>
        <v>0.73</v>
      </c>
      <c r="G25" s="31"/>
      <c r="I25" s="34"/>
      <c r="J25">
        <v>0.59</v>
      </c>
      <c r="K25">
        <v>0.73</v>
      </c>
      <c r="L25">
        <v>0.45</v>
      </c>
      <c r="M25">
        <v>0.41000000000000003</v>
      </c>
      <c r="N25">
        <v>0.56000000000000005</v>
      </c>
      <c r="O25">
        <v>0.64999999999999991</v>
      </c>
      <c r="P25">
        <v>0.49</v>
      </c>
      <c r="R25" s="30">
        <f t="shared" si="10"/>
        <v>0.59</v>
      </c>
      <c r="S25" s="30">
        <f t="shared" si="11"/>
        <v>0.73</v>
      </c>
      <c r="T25" s="30">
        <f t="shared" si="12"/>
        <v>0.45</v>
      </c>
      <c r="U25" s="30">
        <f t="shared" si="13"/>
        <v>0.41000000000000003</v>
      </c>
      <c r="V25" s="30">
        <f t="shared" si="14"/>
        <v>0.56000000000000005</v>
      </c>
      <c r="W25" s="30">
        <f t="shared" si="15"/>
        <v>0.64999999999999991</v>
      </c>
      <c r="X25" s="30">
        <f t="shared" si="16"/>
        <v>0.49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8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8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  <c r="R34" t="s">
        <v>25</v>
      </c>
    </row>
    <row r="35" spans="1:18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8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8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8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8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8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8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8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8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8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8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8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8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8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102</v>
      </c>
      <c r="D7" s="32" t="s">
        <v>103</v>
      </c>
      <c r="E7" s="32" t="s">
        <v>104</v>
      </c>
      <c r="F7" s="32" t="s">
        <v>105</v>
      </c>
    </row>
    <row r="8" spans="1:26" x14ac:dyDescent="0.35">
      <c r="A8" s="33" t="s">
        <v>0</v>
      </c>
      <c r="B8" s="34" t="s">
        <v>31</v>
      </c>
      <c r="C8" s="30">
        <f>AVERAGE(R8,V8)</f>
        <v>0.375</v>
      </c>
      <c r="D8" s="30">
        <f>+W8</f>
        <v>0.6</v>
      </c>
      <c r="E8" s="30">
        <f>AVERAGE(T8,U8,X8)</f>
        <v>0.40000000000000008</v>
      </c>
      <c r="F8" s="30">
        <f>+S8</f>
        <v>0.85</v>
      </c>
      <c r="G8" s="31"/>
      <c r="I8" s="34"/>
      <c r="J8">
        <v>0.5</v>
      </c>
      <c r="K8">
        <v>0.85</v>
      </c>
      <c r="L8">
        <v>0.32</v>
      </c>
      <c r="M8">
        <v>0.29000000000000004</v>
      </c>
      <c r="N8">
        <v>0.25</v>
      </c>
      <c r="O8">
        <v>0.6</v>
      </c>
      <c r="P8">
        <v>0.59</v>
      </c>
      <c r="R8" s="30">
        <f t="shared" ref="R8" si="0">IF(ISNUMBER(J8)=TRUE,R$5*(J8-R$4)/(R$3-R$4)+(1-R$5)*(1-(J8-R$4)/(R$3-R$4)),"..")</f>
        <v>0.5</v>
      </c>
      <c r="S8" s="30">
        <f t="shared" ref="S8" si="1">IF(ISNUMBER(K8)=TRUE,S$5*(K8-S$4)/(S$3-S$4)+(1-S$5)*(1-(K8-S$4)/(S$3-S$4)),"..")</f>
        <v>0.85</v>
      </c>
      <c r="T8" s="30">
        <f t="shared" ref="T8" si="2">IF(ISNUMBER(L8)=TRUE,T$5*(L8-T$4)/(T$3-T$4)+(1-T$5)*(1-(L8-T$4)/(T$3-T$4)),"..")</f>
        <v>0.32</v>
      </c>
      <c r="U8" s="30">
        <f t="shared" ref="U8" si="3">IF(ISNUMBER(M8)=TRUE,U$5*(M8-U$4)/(U$3-U$4)+(1-U$5)*(1-(M8-U$4)/(U$3-U$4)),"..")</f>
        <v>0.29000000000000004</v>
      </c>
      <c r="V8" s="30">
        <f>IF(ISNUMBER(N8)=TRUE,V$5*(N8-V$4)/(V$3-V$4)+(1-V$5)*(1-(N8-V$4)/(V$3-V$4)),"..")</f>
        <v>0.25</v>
      </c>
      <c r="W8" s="30">
        <f t="shared" ref="W8" si="4">IF(ISNUMBER(O8)=TRUE,W$5*(O8-W$4)/(W$3-W$4)+(1-W$5)*(1-(O8-W$4)/(W$3-W$4)),"..")</f>
        <v>0.6</v>
      </c>
      <c r="X8" s="30">
        <f t="shared" ref="X8" si="5">IF(ISNUMBER(P8)=TRUE,X$5*(P8-X$4)/(X$3-X$4)+(1-X$5)*(1-(P8-X$4)/(X$3-X$4)),"..")</f>
        <v>0.59</v>
      </c>
    </row>
    <row r="9" spans="1:26" x14ac:dyDescent="0.35">
      <c r="A9" s="33" t="s">
        <v>1</v>
      </c>
      <c r="B9" s="34" t="s">
        <v>32</v>
      </c>
      <c r="C9" s="30">
        <f t="shared" ref="C9:C25" si="6">AVERAGE(R9,V9)</f>
        <v>0.35499999999999998</v>
      </c>
      <c r="D9" s="30">
        <f t="shared" ref="D9:D25" si="7">+W9</f>
        <v>0.49</v>
      </c>
      <c r="E9" s="30">
        <f t="shared" ref="E9:E25" si="8">AVERAGE(T9,U9,X9)</f>
        <v>0.45999999999999996</v>
      </c>
      <c r="F9" s="30">
        <f t="shared" ref="F9:F25" si="9">+S9</f>
        <v>0.86</v>
      </c>
      <c r="G9" s="31"/>
      <c r="I9" s="34"/>
      <c r="J9">
        <v>0.39</v>
      </c>
      <c r="K9">
        <v>0.86</v>
      </c>
      <c r="L9">
        <v>0.36</v>
      </c>
      <c r="M9">
        <v>0.31999999999999995</v>
      </c>
      <c r="N9">
        <v>0.32</v>
      </c>
      <c r="O9">
        <v>0.49</v>
      </c>
      <c r="P9">
        <v>0.7</v>
      </c>
      <c r="R9" s="30">
        <f t="shared" ref="R9:R25" si="10">IF(ISNUMBER(J9)=TRUE,R$5*(J9-R$4)/(R$3-R$4)+(1-R$5)*(1-(J9-R$4)/(R$3-R$4)),"..")</f>
        <v>0.39</v>
      </c>
      <c r="S9" s="30">
        <f t="shared" ref="S9:S25" si="11">IF(ISNUMBER(K9)=TRUE,S$5*(K9-S$4)/(S$3-S$4)+(1-S$5)*(1-(K9-S$4)/(S$3-S$4)),"..")</f>
        <v>0.86</v>
      </c>
      <c r="T9" s="30">
        <f t="shared" ref="T9:T25" si="12">IF(ISNUMBER(L9)=TRUE,T$5*(L9-T$4)/(T$3-T$4)+(1-T$5)*(1-(L9-T$4)/(T$3-T$4)),"..")</f>
        <v>0.36</v>
      </c>
      <c r="U9" s="30">
        <f t="shared" ref="U9:U25" si="13">IF(ISNUMBER(M9)=TRUE,U$5*(M9-U$4)/(U$3-U$4)+(1-U$5)*(1-(M9-U$4)/(U$3-U$4)),"..")</f>
        <v>0.31999999999999995</v>
      </c>
      <c r="V9" s="30">
        <f t="shared" ref="V9:V25" si="14">IF(ISNUMBER(N9)=TRUE,V$5*(N9-V$4)/(V$3-V$4)+(1-V$5)*(1-(N9-V$4)/(V$3-V$4)),"..")</f>
        <v>0.32</v>
      </c>
      <c r="W9" s="30">
        <f t="shared" ref="W9:W25" si="15">IF(ISNUMBER(O9)=TRUE,W$5*(O9-W$4)/(W$3-W$4)+(1-W$5)*(1-(O9-W$4)/(W$3-W$4)),"..")</f>
        <v>0.49</v>
      </c>
      <c r="X9" s="30">
        <f t="shared" ref="X9:X25" si="16">IF(ISNUMBER(P9)=TRUE,X$5*(P9-X$4)/(X$3-X$4)+(1-X$5)*(1-(P9-X$4)/(X$3-X$4)),"..")</f>
        <v>0.7</v>
      </c>
    </row>
    <row r="10" spans="1:26" x14ac:dyDescent="0.35">
      <c r="A10" s="33" t="s">
        <v>2</v>
      </c>
      <c r="B10" s="34" t="s">
        <v>33</v>
      </c>
      <c r="C10" s="30">
        <f t="shared" si="6"/>
        <v>0.33999999999999997</v>
      </c>
      <c r="D10" s="30">
        <f t="shared" si="7"/>
        <v>0.47</v>
      </c>
      <c r="E10" s="30">
        <f t="shared" si="8"/>
        <v>0.50666666666666671</v>
      </c>
      <c r="F10" s="30">
        <f t="shared" si="9"/>
        <v>0.31</v>
      </c>
      <c r="G10" s="31"/>
      <c r="I10" s="34"/>
      <c r="J10">
        <v>0.37</v>
      </c>
      <c r="K10">
        <v>0.31</v>
      </c>
      <c r="L10">
        <v>0.44</v>
      </c>
      <c r="M10">
        <v>0.42</v>
      </c>
      <c r="N10">
        <v>0.31</v>
      </c>
      <c r="O10">
        <v>0.47</v>
      </c>
      <c r="P10">
        <v>0.66</v>
      </c>
      <c r="R10" s="30">
        <f t="shared" si="10"/>
        <v>0.37</v>
      </c>
      <c r="S10" s="30">
        <f t="shared" si="11"/>
        <v>0.31</v>
      </c>
      <c r="T10" s="30">
        <f t="shared" si="12"/>
        <v>0.44</v>
      </c>
      <c r="U10" s="30">
        <f t="shared" si="13"/>
        <v>0.42</v>
      </c>
      <c r="V10" s="30">
        <f t="shared" si="14"/>
        <v>0.31</v>
      </c>
      <c r="W10" s="30">
        <f t="shared" si="15"/>
        <v>0.47</v>
      </c>
      <c r="X10" s="30">
        <f t="shared" si="16"/>
        <v>0.66</v>
      </c>
    </row>
    <row r="11" spans="1:26" x14ac:dyDescent="0.35">
      <c r="A11" s="33" t="s">
        <v>3</v>
      </c>
      <c r="B11" s="34" t="s">
        <v>34</v>
      </c>
      <c r="C11" s="30">
        <f t="shared" si="6"/>
        <v>0.36</v>
      </c>
      <c r="D11" s="30">
        <f t="shared" si="7"/>
        <v>0.61</v>
      </c>
      <c r="E11" s="30">
        <f t="shared" si="8"/>
        <v>0.53666666666666663</v>
      </c>
      <c r="F11" s="30">
        <f t="shared" si="9"/>
        <v>0.9</v>
      </c>
      <c r="G11" s="31"/>
      <c r="I11" s="34"/>
      <c r="J11">
        <v>0.42</v>
      </c>
      <c r="K11">
        <v>0.9</v>
      </c>
      <c r="L11">
        <v>0.32999999999999996</v>
      </c>
      <c r="M11">
        <v>0.63</v>
      </c>
      <c r="N11">
        <v>0.30000000000000004</v>
      </c>
      <c r="O11">
        <v>0.61</v>
      </c>
      <c r="P11">
        <v>0.65</v>
      </c>
      <c r="R11" s="30">
        <f t="shared" si="10"/>
        <v>0.42</v>
      </c>
      <c r="S11" s="30">
        <f t="shared" si="11"/>
        <v>0.9</v>
      </c>
      <c r="T11" s="30">
        <f t="shared" si="12"/>
        <v>0.32999999999999996</v>
      </c>
      <c r="U11" s="30">
        <f t="shared" si="13"/>
        <v>0.63</v>
      </c>
      <c r="V11" s="30">
        <f t="shared" si="14"/>
        <v>0.30000000000000004</v>
      </c>
      <c r="W11" s="30">
        <f t="shared" si="15"/>
        <v>0.61</v>
      </c>
      <c r="X11" s="30">
        <f t="shared" si="16"/>
        <v>0.65</v>
      </c>
    </row>
    <row r="12" spans="1:26" x14ac:dyDescent="0.35">
      <c r="A12" s="33" t="s">
        <v>4</v>
      </c>
      <c r="B12" s="34" t="s">
        <v>35</v>
      </c>
      <c r="C12" s="30">
        <f t="shared" si="6"/>
        <v>0.30500000000000005</v>
      </c>
      <c r="D12" s="30">
        <f t="shared" si="7"/>
        <v>0.47</v>
      </c>
      <c r="E12" s="30">
        <f t="shared" si="8"/>
        <v>0.5</v>
      </c>
      <c r="F12" s="30">
        <f t="shared" si="9"/>
        <v>0.87</v>
      </c>
      <c r="G12" s="31"/>
      <c r="I12" s="34"/>
      <c r="J12">
        <v>0.32</v>
      </c>
      <c r="K12">
        <v>0.87</v>
      </c>
      <c r="L12">
        <v>0.39</v>
      </c>
      <c r="M12">
        <v>0.42000000000000004</v>
      </c>
      <c r="N12">
        <v>0.29000000000000004</v>
      </c>
      <c r="O12">
        <v>0.47</v>
      </c>
      <c r="P12">
        <v>0.69</v>
      </c>
      <c r="R12" s="30">
        <f t="shared" si="10"/>
        <v>0.32</v>
      </c>
      <c r="S12" s="30">
        <f t="shared" si="11"/>
        <v>0.87</v>
      </c>
      <c r="T12" s="30">
        <f t="shared" si="12"/>
        <v>0.39</v>
      </c>
      <c r="U12" s="30">
        <f t="shared" si="13"/>
        <v>0.42000000000000004</v>
      </c>
      <c r="V12" s="30">
        <f t="shared" si="14"/>
        <v>0.29000000000000004</v>
      </c>
      <c r="W12" s="30">
        <f t="shared" si="15"/>
        <v>0.47</v>
      </c>
      <c r="X12" s="30">
        <f t="shared" si="16"/>
        <v>0.69</v>
      </c>
    </row>
    <row r="13" spans="1:26" x14ac:dyDescent="0.35">
      <c r="A13" s="33" t="s">
        <v>5</v>
      </c>
      <c r="B13" s="34" t="s">
        <v>36</v>
      </c>
      <c r="C13" s="30">
        <f t="shared" si="6"/>
        <v>0.38500000000000001</v>
      </c>
      <c r="D13" s="30">
        <f t="shared" si="7"/>
        <v>0.42000000000000004</v>
      </c>
      <c r="E13" s="30">
        <f t="shared" si="8"/>
        <v>0.48666666666666664</v>
      </c>
      <c r="F13" s="30">
        <f t="shared" si="9"/>
        <v>0.82</v>
      </c>
      <c r="G13" s="31"/>
      <c r="I13" s="34"/>
      <c r="J13">
        <v>0.48</v>
      </c>
      <c r="K13">
        <v>0.82</v>
      </c>
      <c r="L13">
        <v>0.44000000000000006</v>
      </c>
      <c r="M13">
        <v>0.36</v>
      </c>
      <c r="N13">
        <v>0.28999999999999998</v>
      </c>
      <c r="O13">
        <v>0.42000000000000004</v>
      </c>
      <c r="P13">
        <v>0.66</v>
      </c>
      <c r="R13" s="30">
        <f t="shared" si="10"/>
        <v>0.48</v>
      </c>
      <c r="S13" s="30">
        <f t="shared" si="11"/>
        <v>0.82</v>
      </c>
      <c r="T13" s="30">
        <f t="shared" si="12"/>
        <v>0.44000000000000006</v>
      </c>
      <c r="U13" s="30">
        <f t="shared" si="13"/>
        <v>0.36</v>
      </c>
      <c r="V13" s="30">
        <f t="shared" si="14"/>
        <v>0.28999999999999998</v>
      </c>
      <c r="W13" s="30">
        <f t="shared" si="15"/>
        <v>0.42000000000000004</v>
      </c>
      <c r="X13" s="30">
        <f t="shared" si="16"/>
        <v>0.66</v>
      </c>
    </row>
    <row r="14" spans="1:26" x14ac:dyDescent="0.35">
      <c r="A14" s="33" t="s">
        <v>6</v>
      </c>
      <c r="B14" s="34" t="s">
        <v>139</v>
      </c>
      <c r="C14" s="30">
        <f t="shared" si="6"/>
        <v>0.44500000000000001</v>
      </c>
      <c r="D14" s="30">
        <f t="shared" si="7"/>
        <v>0.63</v>
      </c>
      <c r="E14" s="30">
        <f t="shared" si="8"/>
        <v>0.53333333333333333</v>
      </c>
      <c r="F14" s="30">
        <f t="shared" si="9"/>
        <v>0.8</v>
      </c>
      <c r="G14" s="31"/>
      <c r="I14" s="34"/>
      <c r="J14">
        <v>0.49</v>
      </c>
      <c r="K14">
        <v>0.8</v>
      </c>
      <c r="L14">
        <v>0.55000000000000004</v>
      </c>
      <c r="M14">
        <v>0.45999999999999996</v>
      </c>
      <c r="N14">
        <v>0.4</v>
      </c>
      <c r="O14">
        <v>0.63</v>
      </c>
      <c r="P14">
        <v>0.59</v>
      </c>
      <c r="R14" s="30">
        <f t="shared" si="10"/>
        <v>0.49</v>
      </c>
      <c r="S14" s="30">
        <f t="shared" si="11"/>
        <v>0.8</v>
      </c>
      <c r="T14" s="30">
        <f t="shared" si="12"/>
        <v>0.55000000000000004</v>
      </c>
      <c r="U14" s="30">
        <f t="shared" si="13"/>
        <v>0.45999999999999996</v>
      </c>
      <c r="V14" s="30">
        <f t="shared" si="14"/>
        <v>0.4</v>
      </c>
      <c r="W14" s="30">
        <f t="shared" si="15"/>
        <v>0.63</v>
      </c>
      <c r="X14" s="30">
        <f t="shared" si="16"/>
        <v>0.59</v>
      </c>
    </row>
    <row r="15" spans="1:26" x14ac:dyDescent="0.35">
      <c r="A15" s="33" t="s">
        <v>7</v>
      </c>
      <c r="B15" s="34" t="s">
        <v>37</v>
      </c>
      <c r="C15" s="30">
        <f t="shared" si="6"/>
        <v>0.14000000000000001</v>
      </c>
      <c r="D15" s="30">
        <f t="shared" si="7"/>
        <v>0.08</v>
      </c>
      <c r="E15" s="30">
        <f t="shared" si="8"/>
        <v>0.33</v>
      </c>
      <c r="F15" s="30">
        <f t="shared" si="9"/>
        <v>0.92</v>
      </c>
      <c r="G15" s="31"/>
      <c r="I15" s="34"/>
      <c r="J15">
        <v>0.22</v>
      </c>
      <c r="K15">
        <v>0.92</v>
      </c>
      <c r="L15">
        <v>0.15000000000000002</v>
      </c>
      <c r="M15">
        <v>0.18</v>
      </c>
      <c r="N15">
        <v>0.06</v>
      </c>
      <c r="O15">
        <v>0.08</v>
      </c>
      <c r="P15">
        <v>0.66</v>
      </c>
      <c r="R15" s="30">
        <f t="shared" si="10"/>
        <v>0.22</v>
      </c>
      <c r="S15" s="30">
        <f t="shared" si="11"/>
        <v>0.92</v>
      </c>
      <c r="T15" s="30">
        <f t="shared" si="12"/>
        <v>0.15000000000000002</v>
      </c>
      <c r="U15" s="30">
        <f t="shared" si="13"/>
        <v>0.18</v>
      </c>
      <c r="V15" s="30">
        <f t="shared" si="14"/>
        <v>0.06</v>
      </c>
      <c r="W15" s="30">
        <f t="shared" si="15"/>
        <v>0.08</v>
      </c>
      <c r="X15" s="30">
        <f t="shared" si="16"/>
        <v>0.66</v>
      </c>
    </row>
    <row r="16" spans="1:26" x14ac:dyDescent="0.35">
      <c r="A16" s="33" t="s">
        <v>15</v>
      </c>
      <c r="B16" s="34" t="s">
        <v>38</v>
      </c>
      <c r="C16" s="30">
        <f t="shared" si="6"/>
        <v>0.21500000000000002</v>
      </c>
      <c r="D16" s="30">
        <f t="shared" si="7"/>
        <v>0.29000000000000004</v>
      </c>
      <c r="E16" s="30">
        <f t="shared" si="8"/>
        <v>0.44333333333333336</v>
      </c>
      <c r="F16" s="30">
        <f t="shared" si="9"/>
        <v>0.85</v>
      </c>
      <c r="G16" s="31"/>
      <c r="I16" s="34"/>
      <c r="J16">
        <v>0.25</v>
      </c>
      <c r="K16">
        <v>0.85</v>
      </c>
      <c r="L16">
        <v>0.27</v>
      </c>
      <c r="M16">
        <v>0.32</v>
      </c>
      <c r="N16">
        <v>0.18000000000000002</v>
      </c>
      <c r="O16">
        <v>0.29000000000000004</v>
      </c>
      <c r="P16">
        <v>0.74</v>
      </c>
      <c r="R16" s="30">
        <f t="shared" si="10"/>
        <v>0.25</v>
      </c>
      <c r="S16" s="30">
        <f t="shared" si="11"/>
        <v>0.85</v>
      </c>
      <c r="T16" s="30">
        <f t="shared" si="12"/>
        <v>0.27</v>
      </c>
      <c r="U16" s="30">
        <f t="shared" si="13"/>
        <v>0.32</v>
      </c>
      <c r="V16" s="30">
        <f t="shared" si="14"/>
        <v>0.18000000000000002</v>
      </c>
      <c r="W16" s="30">
        <f t="shared" si="15"/>
        <v>0.29000000000000004</v>
      </c>
      <c r="X16" s="30">
        <f t="shared" si="16"/>
        <v>0.74</v>
      </c>
    </row>
    <row r="17" spans="1:24" x14ac:dyDescent="0.35">
      <c r="A17" s="33" t="s">
        <v>8</v>
      </c>
      <c r="B17" s="34" t="s">
        <v>39</v>
      </c>
      <c r="C17" s="30">
        <f t="shared" si="6"/>
        <v>0.255</v>
      </c>
      <c r="D17" s="30">
        <f t="shared" si="7"/>
        <v>0.26</v>
      </c>
      <c r="E17" s="30">
        <f t="shared" si="8"/>
        <v>0.34</v>
      </c>
      <c r="F17" s="30">
        <f t="shared" si="9"/>
        <v>0.79</v>
      </c>
      <c r="G17" s="31"/>
      <c r="I17" s="34"/>
      <c r="J17">
        <v>0.31</v>
      </c>
      <c r="K17">
        <v>0.79</v>
      </c>
      <c r="L17">
        <v>0.27</v>
      </c>
      <c r="M17">
        <v>0.2</v>
      </c>
      <c r="N17">
        <v>0.2</v>
      </c>
      <c r="O17">
        <v>0.26</v>
      </c>
      <c r="P17">
        <v>0.55000000000000004</v>
      </c>
      <c r="R17" s="30">
        <f t="shared" si="10"/>
        <v>0.31</v>
      </c>
      <c r="S17" s="30">
        <f t="shared" si="11"/>
        <v>0.79</v>
      </c>
      <c r="T17" s="30">
        <f t="shared" si="12"/>
        <v>0.27</v>
      </c>
      <c r="U17" s="30">
        <f t="shared" si="13"/>
        <v>0.2</v>
      </c>
      <c r="V17" s="30">
        <f t="shared" si="14"/>
        <v>0.2</v>
      </c>
      <c r="W17" s="30">
        <f t="shared" si="15"/>
        <v>0.26</v>
      </c>
      <c r="X17" s="30">
        <f t="shared" si="16"/>
        <v>0.55000000000000004</v>
      </c>
    </row>
    <row r="18" spans="1:24" x14ac:dyDescent="0.35">
      <c r="A18" s="33" t="s">
        <v>9</v>
      </c>
      <c r="B18" s="34" t="s">
        <v>40</v>
      </c>
      <c r="C18" s="30">
        <f t="shared" si="6"/>
        <v>0.32</v>
      </c>
      <c r="D18" s="30">
        <f t="shared" si="7"/>
        <v>0.41000000000000003</v>
      </c>
      <c r="E18" s="30">
        <f t="shared" si="8"/>
        <v>0.46</v>
      </c>
      <c r="F18" s="30">
        <f t="shared" si="9"/>
        <v>0.88</v>
      </c>
      <c r="G18" s="31"/>
      <c r="I18" s="34"/>
      <c r="J18">
        <v>0.34</v>
      </c>
      <c r="K18">
        <v>0.88</v>
      </c>
      <c r="L18">
        <v>0.31000000000000005</v>
      </c>
      <c r="M18">
        <v>0.39</v>
      </c>
      <c r="N18">
        <v>0.3</v>
      </c>
      <c r="O18">
        <v>0.41000000000000003</v>
      </c>
      <c r="P18">
        <v>0.68</v>
      </c>
      <c r="R18" s="30">
        <f t="shared" si="10"/>
        <v>0.34</v>
      </c>
      <c r="S18" s="30">
        <f t="shared" si="11"/>
        <v>0.88</v>
      </c>
      <c r="T18" s="30">
        <f t="shared" si="12"/>
        <v>0.31000000000000005</v>
      </c>
      <c r="U18" s="30">
        <f t="shared" si="13"/>
        <v>0.39</v>
      </c>
      <c r="V18" s="30">
        <f t="shared" si="14"/>
        <v>0.3</v>
      </c>
      <c r="W18" s="30">
        <f t="shared" si="15"/>
        <v>0.41000000000000003</v>
      </c>
      <c r="X18" s="30">
        <f t="shared" si="16"/>
        <v>0.68</v>
      </c>
    </row>
    <row r="19" spans="1:24" x14ac:dyDescent="0.35">
      <c r="A19" s="33" t="s">
        <v>10</v>
      </c>
      <c r="B19" s="34" t="s">
        <v>41</v>
      </c>
      <c r="C19" s="30">
        <f t="shared" si="6"/>
        <v>0.34500000000000003</v>
      </c>
      <c r="D19" s="30">
        <f t="shared" si="7"/>
        <v>0.47</v>
      </c>
      <c r="E19" s="30">
        <f t="shared" si="8"/>
        <v>0.45</v>
      </c>
      <c r="F19" s="30">
        <f t="shared" si="9"/>
        <v>0.72</v>
      </c>
      <c r="G19" s="31"/>
      <c r="I19" s="34"/>
      <c r="J19">
        <v>0.41000000000000003</v>
      </c>
      <c r="K19">
        <v>0.72</v>
      </c>
      <c r="L19">
        <v>0.38</v>
      </c>
      <c r="M19">
        <v>0.31</v>
      </c>
      <c r="N19">
        <v>0.28000000000000003</v>
      </c>
      <c r="O19">
        <v>0.47</v>
      </c>
      <c r="P19">
        <v>0.66</v>
      </c>
      <c r="R19" s="30">
        <f t="shared" si="10"/>
        <v>0.41000000000000003</v>
      </c>
      <c r="S19" s="30">
        <f t="shared" si="11"/>
        <v>0.72</v>
      </c>
      <c r="T19" s="30">
        <f t="shared" si="12"/>
        <v>0.38</v>
      </c>
      <c r="U19" s="30">
        <f t="shared" si="13"/>
        <v>0.31</v>
      </c>
      <c r="V19" s="30">
        <f t="shared" si="14"/>
        <v>0.28000000000000003</v>
      </c>
      <c r="W19" s="30">
        <f t="shared" si="15"/>
        <v>0.47</v>
      </c>
      <c r="X19" s="30">
        <f t="shared" si="16"/>
        <v>0.66</v>
      </c>
    </row>
    <row r="20" spans="1:24" x14ac:dyDescent="0.35">
      <c r="A20" s="33" t="s">
        <v>11</v>
      </c>
      <c r="B20" s="34" t="s">
        <v>42</v>
      </c>
      <c r="C20" s="30">
        <f t="shared" si="6"/>
        <v>0.22</v>
      </c>
      <c r="D20" s="30">
        <f t="shared" si="7"/>
        <v>0.15</v>
      </c>
      <c r="E20" s="30">
        <f t="shared" si="8"/>
        <v>0.43999999999999995</v>
      </c>
      <c r="F20" s="30">
        <f t="shared" si="9"/>
        <v>0.85</v>
      </c>
      <c r="G20" s="31"/>
      <c r="I20" s="34"/>
      <c r="J20">
        <v>0.26</v>
      </c>
      <c r="K20">
        <v>0.85</v>
      </c>
      <c r="L20">
        <v>0.24</v>
      </c>
      <c r="M20">
        <v>0.38</v>
      </c>
      <c r="N20">
        <v>0.18</v>
      </c>
      <c r="O20">
        <v>0.15</v>
      </c>
      <c r="P20">
        <v>0.7</v>
      </c>
      <c r="R20" s="30">
        <f t="shared" si="10"/>
        <v>0.26</v>
      </c>
      <c r="S20" s="30">
        <f t="shared" si="11"/>
        <v>0.85</v>
      </c>
      <c r="T20" s="30">
        <f t="shared" si="12"/>
        <v>0.24</v>
      </c>
      <c r="U20" s="30">
        <f t="shared" si="13"/>
        <v>0.38</v>
      </c>
      <c r="V20" s="30">
        <f t="shared" si="14"/>
        <v>0.18</v>
      </c>
      <c r="W20" s="30">
        <f t="shared" si="15"/>
        <v>0.15</v>
      </c>
      <c r="X20" s="30">
        <f t="shared" si="16"/>
        <v>0.7</v>
      </c>
    </row>
    <row r="21" spans="1:24" x14ac:dyDescent="0.35">
      <c r="A21" s="33" t="s">
        <v>12</v>
      </c>
      <c r="B21" s="34" t="s">
        <v>43</v>
      </c>
      <c r="C21" s="30">
        <f t="shared" si="6"/>
        <v>0.30000000000000004</v>
      </c>
      <c r="D21" s="30">
        <f t="shared" si="7"/>
        <v>0.44</v>
      </c>
      <c r="E21" s="30">
        <f t="shared" si="8"/>
        <v>0.57666666666666666</v>
      </c>
      <c r="F21" s="30">
        <f t="shared" si="9"/>
        <v>0.93</v>
      </c>
      <c r="G21" s="31"/>
      <c r="I21" s="34"/>
      <c r="J21">
        <v>0.4</v>
      </c>
      <c r="K21">
        <v>0.93</v>
      </c>
      <c r="L21">
        <v>0.39</v>
      </c>
      <c r="M21">
        <v>0.52</v>
      </c>
      <c r="N21">
        <v>0.2</v>
      </c>
      <c r="O21">
        <v>0.44</v>
      </c>
      <c r="P21">
        <v>0.82</v>
      </c>
      <c r="R21" s="30">
        <f t="shared" si="10"/>
        <v>0.4</v>
      </c>
      <c r="S21" s="30">
        <f t="shared" si="11"/>
        <v>0.93</v>
      </c>
      <c r="T21" s="30">
        <f t="shared" si="12"/>
        <v>0.39</v>
      </c>
      <c r="U21" s="30">
        <f t="shared" si="13"/>
        <v>0.52</v>
      </c>
      <c r="V21" s="30">
        <f t="shared" si="14"/>
        <v>0.2</v>
      </c>
      <c r="W21" s="30">
        <f t="shared" si="15"/>
        <v>0.44</v>
      </c>
      <c r="X21" s="30">
        <f t="shared" si="16"/>
        <v>0.82</v>
      </c>
    </row>
    <row r="22" spans="1:24" x14ac:dyDescent="0.35">
      <c r="A22" s="33" t="s">
        <v>14</v>
      </c>
      <c r="B22" s="34" t="s">
        <v>44</v>
      </c>
      <c r="C22" s="30">
        <f t="shared" si="6"/>
        <v>0.13</v>
      </c>
      <c r="D22" s="30">
        <f t="shared" si="7"/>
        <v>0.26</v>
      </c>
      <c r="E22" s="30">
        <f t="shared" si="8"/>
        <v>0.39999999999999997</v>
      </c>
      <c r="F22" s="30">
        <f t="shared" si="9"/>
        <v>0.84</v>
      </c>
      <c r="G22" s="31"/>
      <c r="I22" s="34"/>
      <c r="J22">
        <v>0.11</v>
      </c>
      <c r="K22">
        <v>0.84</v>
      </c>
      <c r="L22">
        <v>0.19</v>
      </c>
      <c r="M22">
        <v>0.25</v>
      </c>
      <c r="N22">
        <v>0.15</v>
      </c>
      <c r="O22">
        <v>0.26</v>
      </c>
      <c r="P22">
        <v>0.76</v>
      </c>
      <c r="R22" s="30">
        <f t="shared" si="10"/>
        <v>0.11</v>
      </c>
      <c r="S22" s="30">
        <f t="shared" si="11"/>
        <v>0.84</v>
      </c>
      <c r="T22" s="30">
        <f t="shared" si="12"/>
        <v>0.19</v>
      </c>
      <c r="U22" s="30">
        <f t="shared" si="13"/>
        <v>0.25</v>
      </c>
      <c r="V22" s="30">
        <f t="shared" si="14"/>
        <v>0.15</v>
      </c>
      <c r="W22" s="30">
        <f t="shared" si="15"/>
        <v>0.26</v>
      </c>
      <c r="X22" s="30">
        <f t="shared" si="16"/>
        <v>0.76</v>
      </c>
    </row>
    <row r="23" spans="1:24" x14ac:dyDescent="0.35">
      <c r="A23" s="33" t="s">
        <v>13</v>
      </c>
      <c r="B23" s="34" t="s">
        <v>45</v>
      </c>
      <c r="C23" s="30">
        <f t="shared" si="6"/>
        <v>0.21000000000000002</v>
      </c>
      <c r="D23" s="30">
        <f t="shared" si="7"/>
        <v>0.38</v>
      </c>
      <c r="E23" s="30">
        <f t="shared" si="8"/>
        <v>0.37333333333333335</v>
      </c>
      <c r="F23" s="30">
        <f t="shared" si="9"/>
        <v>0.87</v>
      </c>
      <c r="G23" s="31"/>
      <c r="I23" s="34"/>
      <c r="J23">
        <v>0.23</v>
      </c>
      <c r="K23">
        <v>0.87</v>
      </c>
      <c r="L23">
        <v>0.18</v>
      </c>
      <c r="M23">
        <v>0.3</v>
      </c>
      <c r="N23">
        <v>0.19</v>
      </c>
      <c r="O23">
        <v>0.38</v>
      </c>
      <c r="P23">
        <v>0.64</v>
      </c>
      <c r="R23" s="30">
        <f t="shared" si="10"/>
        <v>0.23</v>
      </c>
      <c r="S23" s="30">
        <f t="shared" si="11"/>
        <v>0.87</v>
      </c>
      <c r="T23" s="30">
        <f t="shared" si="12"/>
        <v>0.18</v>
      </c>
      <c r="U23" s="30">
        <f t="shared" si="13"/>
        <v>0.3</v>
      </c>
      <c r="V23" s="30">
        <f t="shared" si="14"/>
        <v>0.19</v>
      </c>
      <c r="W23" s="30">
        <f t="shared" si="15"/>
        <v>0.38</v>
      </c>
      <c r="X23" s="30">
        <f t="shared" si="16"/>
        <v>0.64</v>
      </c>
    </row>
    <row r="24" spans="1:24" x14ac:dyDescent="0.35">
      <c r="A24" s="33" t="s">
        <v>16</v>
      </c>
      <c r="B24" s="34" t="s">
        <v>46</v>
      </c>
      <c r="C24" s="30">
        <f t="shared" si="6"/>
        <v>0.55500000000000005</v>
      </c>
      <c r="D24" s="30">
        <f t="shared" si="7"/>
        <v>0.66</v>
      </c>
      <c r="E24" s="30">
        <f t="shared" si="8"/>
        <v>0.58000000000000007</v>
      </c>
      <c r="F24" s="30">
        <f t="shared" si="9"/>
        <v>0.86</v>
      </c>
      <c r="G24" s="31"/>
      <c r="I24" s="34"/>
      <c r="J24">
        <v>0.66</v>
      </c>
      <c r="K24">
        <v>0.86</v>
      </c>
      <c r="L24">
        <v>0.55999999999999994</v>
      </c>
      <c r="M24">
        <v>0.5</v>
      </c>
      <c r="N24">
        <v>0.45</v>
      </c>
      <c r="O24">
        <v>0.66</v>
      </c>
      <c r="P24">
        <v>0.68</v>
      </c>
      <c r="R24" s="30">
        <f t="shared" si="10"/>
        <v>0.66</v>
      </c>
      <c r="S24" s="30">
        <f t="shared" si="11"/>
        <v>0.86</v>
      </c>
      <c r="T24" s="30">
        <f t="shared" si="12"/>
        <v>0.55999999999999994</v>
      </c>
      <c r="U24" s="30">
        <f t="shared" si="13"/>
        <v>0.5</v>
      </c>
      <c r="V24" s="30">
        <f t="shared" si="14"/>
        <v>0.45</v>
      </c>
      <c r="W24" s="30">
        <f t="shared" si="15"/>
        <v>0.66</v>
      </c>
      <c r="X24" s="30">
        <f t="shared" si="16"/>
        <v>0.68</v>
      </c>
    </row>
    <row r="25" spans="1:24" x14ac:dyDescent="0.35">
      <c r="A25" s="36" t="s">
        <v>17</v>
      </c>
      <c r="B25" s="34" t="s">
        <v>47</v>
      </c>
      <c r="C25" s="30">
        <f t="shared" si="6"/>
        <v>0.56000000000000005</v>
      </c>
      <c r="D25" s="30">
        <f t="shared" si="7"/>
        <v>0.66</v>
      </c>
      <c r="E25" s="30">
        <f t="shared" si="8"/>
        <v>0.56000000000000005</v>
      </c>
      <c r="F25" s="30">
        <f t="shared" si="9"/>
        <v>0.83</v>
      </c>
      <c r="G25" s="31"/>
      <c r="I25" s="34"/>
      <c r="J25">
        <v>0.57000000000000006</v>
      </c>
      <c r="K25">
        <v>0.83</v>
      </c>
      <c r="L25">
        <v>0.57999999999999996</v>
      </c>
      <c r="M25">
        <v>0.48000000000000004</v>
      </c>
      <c r="N25">
        <v>0.55000000000000004</v>
      </c>
      <c r="O25">
        <v>0.66</v>
      </c>
      <c r="P25">
        <v>0.62</v>
      </c>
      <c r="R25" s="30">
        <f t="shared" si="10"/>
        <v>0.57000000000000006</v>
      </c>
      <c r="S25" s="30">
        <f t="shared" si="11"/>
        <v>0.83</v>
      </c>
      <c r="T25" s="30">
        <f t="shared" si="12"/>
        <v>0.57999999999999996</v>
      </c>
      <c r="U25" s="30">
        <f t="shared" si="13"/>
        <v>0.48000000000000004</v>
      </c>
      <c r="V25" s="30">
        <f t="shared" si="14"/>
        <v>0.55000000000000004</v>
      </c>
      <c r="W25" s="30">
        <f t="shared" si="15"/>
        <v>0.66</v>
      </c>
      <c r="X25" s="30">
        <f t="shared" si="16"/>
        <v>0.62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  <c r="R26" t="s">
        <v>25</v>
      </c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t="s">
        <v>25</v>
      </c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34"/>
  <sheetViews>
    <sheetView topLeftCell="A3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106</v>
      </c>
      <c r="D7" s="32" t="s">
        <v>107</v>
      </c>
      <c r="E7" s="32" t="s">
        <v>108</v>
      </c>
      <c r="F7" s="32" t="s">
        <v>109</v>
      </c>
    </row>
    <row r="8" spans="1:26" x14ac:dyDescent="0.35">
      <c r="A8" s="33" t="s">
        <v>0</v>
      </c>
      <c r="B8" s="34" t="s">
        <v>31</v>
      </c>
      <c r="C8" s="30">
        <f>AVERAGE(R8,V8)</f>
        <v>0.3</v>
      </c>
      <c r="D8" s="30">
        <f>+W8</f>
        <v>0.41</v>
      </c>
      <c r="E8" s="30">
        <f>AVERAGE(T8,U8,X8)</f>
        <v>0.39333333333333331</v>
      </c>
      <c r="F8" s="30">
        <f>+S8</f>
        <v>0.84</v>
      </c>
      <c r="G8" s="31"/>
      <c r="I8" s="34"/>
      <c r="J8">
        <v>0.32999999999999996</v>
      </c>
      <c r="K8">
        <v>0.84</v>
      </c>
      <c r="L8">
        <v>0.26</v>
      </c>
      <c r="M8">
        <v>0.35</v>
      </c>
      <c r="N8">
        <v>0.27</v>
      </c>
      <c r="O8">
        <v>0.41</v>
      </c>
      <c r="P8">
        <v>0.56999999999999995</v>
      </c>
      <c r="R8">
        <f t="shared" ref="R8" si="0">IF(ISNUMBER(J8)=TRUE,R$5*(J8-R$4)/(R$3-R$4)+(1-R$5)*(1-(J8-R$4)/(R$3-R$4)),"..")</f>
        <v>0.32999999999999996</v>
      </c>
      <c r="S8">
        <f t="shared" ref="S8" si="1">IF(ISNUMBER(K8)=TRUE,S$5*(K8-S$4)/(S$3-S$4)+(1-S$5)*(1-(K8-S$4)/(S$3-S$4)),"..")</f>
        <v>0.84</v>
      </c>
      <c r="T8">
        <f t="shared" ref="T8" si="2">IF(ISNUMBER(L8)=TRUE,T$5*(L8-T$4)/(T$3-T$4)+(1-T$5)*(1-(L8-T$4)/(T$3-T$4)),"..")</f>
        <v>0.26</v>
      </c>
      <c r="U8">
        <f t="shared" ref="U8" si="3">IF(ISNUMBER(M8)=TRUE,U$5*(M8-U$4)/(U$3-U$4)+(1-U$5)*(1-(M8-U$4)/(U$3-U$4)),"..")</f>
        <v>0.35</v>
      </c>
      <c r="V8">
        <f t="shared" ref="V8" si="4">IF(ISNUMBER(N8)=TRUE,V$5*(N8-V$4)/(V$3-V$4)+(1-V$5)*(1-(N8-V$4)/(V$3-V$4)),"..")</f>
        <v>0.27</v>
      </c>
      <c r="W8">
        <f t="shared" ref="W8" si="5">IF(ISNUMBER(O8)=TRUE,W$5*(O8-W$4)/(W$3-W$4)+(1-W$5)*(1-(O8-W$4)/(W$3-W$4)),"..")</f>
        <v>0.41</v>
      </c>
      <c r="X8">
        <f t="shared" ref="X8" si="6">IF(ISNUMBER(P8)=TRUE,X$5*(P8-X$4)/(X$3-X$4)+(1-X$5)*(1-(P8-X$4)/(X$3-X$4)),"..")</f>
        <v>0.56999999999999995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0.22999999999999998</v>
      </c>
      <c r="D9" s="30">
        <f t="shared" ref="D9:D25" si="8">+W9</f>
        <v>0.23</v>
      </c>
      <c r="E9" s="30">
        <f t="shared" ref="E9:E25" si="9">AVERAGE(T9,U9,X9)</f>
        <v>0.33333333333333331</v>
      </c>
      <c r="F9" s="30">
        <f t="shared" ref="F9:F25" si="10">+S9</f>
        <v>0.77</v>
      </c>
      <c r="G9" s="31"/>
      <c r="I9" s="34"/>
      <c r="J9">
        <v>0.24</v>
      </c>
      <c r="K9">
        <v>0.77</v>
      </c>
      <c r="L9">
        <v>0.25</v>
      </c>
      <c r="M9">
        <v>0.21</v>
      </c>
      <c r="N9">
        <v>0.22</v>
      </c>
      <c r="O9">
        <v>0.23</v>
      </c>
      <c r="P9">
        <v>0.54</v>
      </c>
      <c r="R9">
        <f t="shared" ref="R9:R25" si="11">IF(ISNUMBER(J9)=TRUE,R$5*(J9-R$4)/(R$3-R$4)+(1-R$5)*(1-(J9-R$4)/(R$3-R$4)),"..")</f>
        <v>0.24</v>
      </c>
      <c r="S9">
        <f t="shared" ref="S9:S25" si="12">IF(ISNUMBER(K9)=TRUE,S$5*(K9-S$4)/(S$3-S$4)+(1-S$5)*(1-(K9-S$4)/(S$3-S$4)),"..")</f>
        <v>0.77</v>
      </c>
      <c r="T9">
        <f t="shared" ref="T9:T25" si="13">IF(ISNUMBER(L9)=TRUE,T$5*(L9-T$4)/(T$3-T$4)+(1-T$5)*(1-(L9-T$4)/(T$3-T$4)),"..")</f>
        <v>0.25</v>
      </c>
      <c r="U9">
        <f t="shared" ref="U9:U25" si="14">IF(ISNUMBER(M9)=TRUE,U$5*(M9-U$4)/(U$3-U$4)+(1-U$5)*(1-(M9-U$4)/(U$3-U$4)),"..")</f>
        <v>0.21</v>
      </c>
      <c r="V9">
        <f t="shared" ref="V9:V25" si="15">IF(ISNUMBER(N9)=TRUE,V$5*(N9-V$4)/(V$3-V$4)+(1-V$5)*(1-(N9-V$4)/(V$3-V$4)),"..")</f>
        <v>0.22</v>
      </c>
      <c r="W9">
        <f t="shared" ref="W9:W25" si="16">IF(ISNUMBER(O9)=TRUE,W$5*(O9-W$4)/(W$3-W$4)+(1-W$5)*(1-(O9-W$4)/(W$3-W$4)),"..")</f>
        <v>0.23</v>
      </c>
      <c r="X9">
        <f t="shared" ref="X9:X25" si="17">IF(ISNUMBER(P9)=TRUE,X$5*(P9-X$4)/(X$3-X$4)+(1-X$5)*(1-(P9-X$4)/(X$3-X$4)),"..")</f>
        <v>0.54</v>
      </c>
    </row>
    <row r="10" spans="1:26" x14ac:dyDescent="0.35">
      <c r="A10" s="33" t="s">
        <v>2</v>
      </c>
      <c r="B10" s="34" t="s">
        <v>33</v>
      </c>
      <c r="C10" s="30">
        <f t="shared" si="7"/>
        <v>0.24</v>
      </c>
      <c r="D10" s="30">
        <f t="shared" si="8"/>
        <v>0.33</v>
      </c>
      <c r="E10" s="30">
        <f t="shared" si="9"/>
        <v>0.44666666666666671</v>
      </c>
      <c r="F10" s="30">
        <f t="shared" si="10"/>
        <v>0.25</v>
      </c>
      <c r="G10" s="31"/>
      <c r="I10" s="34"/>
      <c r="J10">
        <v>0.22</v>
      </c>
      <c r="K10">
        <v>0.25</v>
      </c>
      <c r="L10">
        <v>0.41000000000000003</v>
      </c>
      <c r="M10">
        <v>0.38</v>
      </c>
      <c r="N10">
        <v>0.26</v>
      </c>
      <c r="O10">
        <v>0.33</v>
      </c>
      <c r="P10">
        <v>0.55000000000000004</v>
      </c>
      <c r="R10">
        <f t="shared" si="11"/>
        <v>0.22</v>
      </c>
      <c r="S10">
        <f t="shared" si="12"/>
        <v>0.25</v>
      </c>
      <c r="T10">
        <f t="shared" si="13"/>
        <v>0.41000000000000003</v>
      </c>
      <c r="U10">
        <f t="shared" si="14"/>
        <v>0.38</v>
      </c>
      <c r="V10">
        <f t="shared" si="15"/>
        <v>0.26</v>
      </c>
      <c r="W10">
        <f t="shared" si="16"/>
        <v>0.33</v>
      </c>
      <c r="X10">
        <f t="shared" si="17"/>
        <v>0.55000000000000004</v>
      </c>
    </row>
    <row r="11" spans="1:26" x14ac:dyDescent="0.35">
      <c r="A11" s="33" t="s">
        <v>3</v>
      </c>
      <c r="B11" s="34" t="s">
        <v>34</v>
      </c>
      <c r="C11" s="30">
        <f t="shared" si="7"/>
        <v>0.39500000000000002</v>
      </c>
      <c r="D11" s="30">
        <f t="shared" si="8"/>
        <v>0.6</v>
      </c>
      <c r="E11" s="30">
        <f t="shared" si="9"/>
        <v>0.50666666666666671</v>
      </c>
      <c r="F11" s="30">
        <f t="shared" si="10"/>
        <v>0.91</v>
      </c>
      <c r="G11" s="31"/>
      <c r="I11" s="34"/>
      <c r="J11">
        <v>0.42</v>
      </c>
      <c r="K11">
        <v>0.91</v>
      </c>
      <c r="L11">
        <v>0.27</v>
      </c>
      <c r="M11">
        <v>0.64</v>
      </c>
      <c r="N11">
        <v>0.37</v>
      </c>
      <c r="O11">
        <v>0.6</v>
      </c>
      <c r="P11">
        <v>0.61</v>
      </c>
      <c r="R11">
        <f t="shared" si="11"/>
        <v>0.42</v>
      </c>
      <c r="S11">
        <f t="shared" si="12"/>
        <v>0.91</v>
      </c>
      <c r="T11">
        <f t="shared" si="13"/>
        <v>0.27</v>
      </c>
      <c r="U11">
        <f t="shared" si="14"/>
        <v>0.64</v>
      </c>
      <c r="V11">
        <f t="shared" si="15"/>
        <v>0.37</v>
      </c>
      <c r="W11">
        <f t="shared" si="16"/>
        <v>0.6</v>
      </c>
      <c r="X11">
        <f t="shared" si="17"/>
        <v>0.61</v>
      </c>
    </row>
    <row r="12" spans="1:26" x14ac:dyDescent="0.35">
      <c r="A12" s="33" t="s">
        <v>4</v>
      </c>
      <c r="B12" s="34" t="s">
        <v>35</v>
      </c>
      <c r="C12" s="30">
        <f t="shared" si="7"/>
        <v>0.29000000000000004</v>
      </c>
      <c r="D12" s="30">
        <f t="shared" si="8"/>
        <v>0.45999999999999996</v>
      </c>
      <c r="E12" s="30">
        <f t="shared" si="9"/>
        <v>0.52333333333333332</v>
      </c>
      <c r="F12" s="30">
        <f t="shared" si="10"/>
        <v>0.85</v>
      </c>
      <c r="G12" s="31"/>
      <c r="I12" s="34"/>
      <c r="J12">
        <v>0.29000000000000004</v>
      </c>
      <c r="K12">
        <v>0.85</v>
      </c>
      <c r="L12">
        <v>0.42000000000000004</v>
      </c>
      <c r="M12">
        <v>0.52</v>
      </c>
      <c r="N12">
        <v>0.28999999999999998</v>
      </c>
      <c r="O12">
        <v>0.45999999999999996</v>
      </c>
      <c r="P12">
        <v>0.63</v>
      </c>
      <c r="R12">
        <f t="shared" si="11"/>
        <v>0.29000000000000004</v>
      </c>
      <c r="S12">
        <f t="shared" si="12"/>
        <v>0.85</v>
      </c>
      <c r="T12">
        <f t="shared" si="13"/>
        <v>0.42000000000000004</v>
      </c>
      <c r="U12">
        <f t="shared" si="14"/>
        <v>0.52</v>
      </c>
      <c r="V12">
        <f t="shared" si="15"/>
        <v>0.28999999999999998</v>
      </c>
      <c r="W12">
        <f t="shared" si="16"/>
        <v>0.45999999999999996</v>
      </c>
      <c r="X12">
        <f t="shared" si="17"/>
        <v>0.63</v>
      </c>
    </row>
    <row r="13" spans="1:26" x14ac:dyDescent="0.35">
      <c r="A13" s="33" t="s">
        <v>5</v>
      </c>
      <c r="B13" s="34" t="s">
        <v>36</v>
      </c>
      <c r="C13" s="30">
        <f t="shared" si="7"/>
        <v>0.32500000000000001</v>
      </c>
      <c r="D13" s="30">
        <f t="shared" si="8"/>
        <v>0.26</v>
      </c>
      <c r="E13" s="30">
        <f t="shared" si="9"/>
        <v>0.47666666666666674</v>
      </c>
      <c r="F13" s="30">
        <f t="shared" si="10"/>
        <v>0.78</v>
      </c>
      <c r="G13" s="31"/>
      <c r="I13" s="34"/>
      <c r="J13">
        <v>0.39</v>
      </c>
      <c r="K13">
        <v>0.78</v>
      </c>
      <c r="L13">
        <v>0.46</v>
      </c>
      <c r="M13">
        <v>0.42</v>
      </c>
      <c r="N13">
        <v>0.26</v>
      </c>
      <c r="O13">
        <v>0.26</v>
      </c>
      <c r="P13">
        <v>0.55000000000000004</v>
      </c>
      <c r="R13">
        <f t="shared" si="11"/>
        <v>0.39</v>
      </c>
      <c r="S13">
        <f t="shared" si="12"/>
        <v>0.78</v>
      </c>
      <c r="T13">
        <f t="shared" si="13"/>
        <v>0.46</v>
      </c>
      <c r="U13">
        <f t="shared" si="14"/>
        <v>0.42</v>
      </c>
      <c r="V13">
        <f t="shared" si="15"/>
        <v>0.26</v>
      </c>
      <c r="W13">
        <f t="shared" si="16"/>
        <v>0.26</v>
      </c>
      <c r="X13">
        <f t="shared" si="17"/>
        <v>0.55000000000000004</v>
      </c>
    </row>
    <row r="14" spans="1:26" x14ac:dyDescent="0.35">
      <c r="A14" s="33" t="s">
        <v>6</v>
      </c>
      <c r="B14" s="34" t="s">
        <v>139</v>
      </c>
      <c r="C14" s="30">
        <f t="shared" si="7"/>
        <v>0.43000000000000005</v>
      </c>
      <c r="D14" s="30">
        <f t="shared" si="8"/>
        <v>0.5</v>
      </c>
      <c r="E14" s="30">
        <f t="shared" si="9"/>
        <v>0.47000000000000003</v>
      </c>
      <c r="F14" s="30">
        <f t="shared" si="10"/>
        <v>0.77</v>
      </c>
      <c r="G14" s="31"/>
      <c r="I14" s="34"/>
      <c r="J14">
        <v>0.43000000000000005</v>
      </c>
      <c r="K14">
        <v>0.77</v>
      </c>
      <c r="L14">
        <v>0.4</v>
      </c>
      <c r="M14">
        <v>0.35</v>
      </c>
      <c r="N14">
        <v>0.43</v>
      </c>
      <c r="O14">
        <v>0.5</v>
      </c>
      <c r="P14">
        <v>0.66</v>
      </c>
      <c r="R14">
        <f t="shared" si="11"/>
        <v>0.43000000000000005</v>
      </c>
      <c r="S14">
        <f t="shared" si="12"/>
        <v>0.77</v>
      </c>
      <c r="T14">
        <f t="shared" si="13"/>
        <v>0.4</v>
      </c>
      <c r="U14">
        <f t="shared" si="14"/>
        <v>0.35</v>
      </c>
      <c r="V14">
        <f t="shared" si="15"/>
        <v>0.43</v>
      </c>
      <c r="W14">
        <f t="shared" si="16"/>
        <v>0.5</v>
      </c>
      <c r="X14">
        <f t="shared" si="17"/>
        <v>0.66</v>
      </c>
    </row>
    <row r="15" spans="1:26" x14ac:dyDescent="0.35">
      <c r="A15" s="33" t="s">
        <v>7</v>
      </c>
      <c r="B15" s="34" t="s">
        <v>37</v>
      </c>
      <c r="C15" s="30">
        <f t="shared" si="7"/>
        <v>0.13500000000000001</v>
      </c>
      <c r="D15" s="30">
        <f t="shared" si="8"/>
        <v>0.13</v>
      </c>
      <c r="E15" s="30">
        <f t="shared" si="9"/>
        <v>0.30333333333333334</v>
      </c>
      <c r="F15" s="30">
        <f t="shared" si="10"/>
        <v>0.82</v>
      </c>
      <c r="G15" s="31"/>
      <c r="I15" s="34"/>
      <c r="J15">
        <v>0.14000000000000001</v>
      </c>
      <c r="K15">
        <v>0.82</v>
      </c>
      <c r="L15">
        <v>0.15000000000000002</v>
      </c>
      <c r="M15">
        <v>0.28000000000000003</v>
      </c>
      <c r="N15">
        <v>0.13</v>
      </c>
      <c r="O15">
        <v>0.13</v>
      </c>
      <c r="P15">
        <v>0.48</v>
      </c>
      <c r="R15">
        <f t="shared" si="11"/>
        <v>0.14000000000000001</v>
      </c>
      <c r="S15">
        <f t="shared" si="12"/>
        <v>0.82</v>
      </c>
      <c r="T15">
        <f t="shared" si="13"/>
        <v>0.15000000000000002</v>
      </c>
      <c r="U15">
        <f t="shared" si="14"/>
        <v>0.28000000000000003</v>
      </c>
      <c r="V15">
        <f t="shared" si="15"/>
        <v>0.13</v>
      </c>
      <c r="W15">
        <f t="shared" si="16"/>
        <v>0.13</v>
      </c>
      <c r="X15">
        <f t="shared" si="17"/>
        <v>0.48</v>
      </c>
    </row>
    <row r="16" spans="1:26" x14ac:dyDescent="0.35">
      <c r="A16" s="33" t="s">
        <v>15</v>
      </c>
      <c r="B16" s="34" t="s">
        <v>38</v>
      </c>
      <c r="C16" s="30">
        <f t="shared" si="7"/>
        <v>0.28999999999999998</v>
      </c>
      <c r="D16" s="30">
        <f t="shared" si="8"/>
        <v>0.42000000000000004</v>
      </c>
      <c r="E16" s="30">
        <f t="shared" si="9"/>
        <v>0.42</v>
      </c>
      <c r="F16" s="30">
        <f t="shared" si="10"/>
        <v>0.91</v>
      </c>
      <c r="G16" s="31"/>
      <c r="I16" s="34"/>
      <c r="J16">
        <v>0.36</v>
      </c>
      <c r="K16">
        <v>0.91</v>
      </c>
      <c r="L16">
        <v>0.22999999999999998</v>
      </c>
      <c r="M16">
        <v>0.37</v>
      </c>
      <c r="N16">
        <v>0.22</v>
      </c>
      <c r="O16">
        <v>0.42000000000000004</v>
      </c>
      <c r="P16">
        <v>0.66</v>
      </c>
      <c r="R16">
        <f t="shared" si="11"/>
        <v>0.36</v>
      </c>
      <c r="S16">
        <f t="shared" si="12"/>
        <v>0.91</v>
      </c>
      <c r="T16">
        <f t="shared" si="13"/>
        <v>0.22999999999999998</v>
      </c>
      <c r="U16">
        <f t="shared" si="14"/>
        <v>0.37</v>
      </c>
      <c r="V16">
        <f t="shared" si="15"/>
        <v>0.22</v>
      </c>
      <c r="W16">
        <f t="shared" si="16"/>
        <v>0.42000000000000004</v>
      </c>
      <c r="X16">
        <f t="shared" si="17"/>
        <v>0.66</v>
      </c>
    </row>
    <row r="17" spans="1:24" x14ac:dyDescent="0.35">
      <c r="A17" s="33" t="s">
        <v>8</v>
      </c>
      <c r="B17" s="34" t="s">
        <v>39</v>
      </c>
      <c r="C17" s="30">
        <f t="shared" si="7"/>
        <v>0.22</v>
      </c>
      <c r="D17" s="30">
        <f t="shared" si="8"/>
        <v>0.26</v>
      </c>
      <c r="E17" s="30">
        <f t="shared" si="9"/>
        <v>0.31666666666666665</v>
      </c>
      <c r="F17" s="30">
        <f t="shared" si="10"/>
        <v>0.86</v>
      </c>
      <c r="G17" s="31"/>
      <c r="I17" s="34"/>
      <c r="J17">
        <v>0.27</v>
      </c>
      <c r="K17">
        <v>0.86</v>
      </c>
      <c r="L17">
        <v>0.2</v>
      </c>
      <c r="M17">
        <v>0.16</v>
      </c>
      <c r="N17">
        <v>0.16999999999999998</v>
      </c>
      <c r="O17">
        <v>0.26</v>
      </c>
      <c r="P17">
        <v>0.59</v>
      </c>
      <c r="R17">
        <f t="shared" si="11"/>
        <v>0.27</v>
      </c>
      <c r="S17">
        <f t="shared" si="12"/>
        <v>0.86</v>
      </c>
      <c r="T17">
        <f t="shared" si="13"/>
        <v>0.2</v>
      </c>
      <c r="U17">
        <f t="shared" si="14"/>
        <v>0.16</v>
      </c>
      <c r="V17">
        <f t="shared" si="15"/>
        <v>0.16999999999999998</v>
      </c>
      <c r="W17">
        <f t="shared" si="16"/>
        <v>0.26</v>
      </c>
      <c r="X17">
        <f t="shared" si="17"/>
        <v>0.59</v>
      </c>
    </row>
    <row r="18" spans="1:24" x14ac:dyDescent="0.35">
      <c r="A18" s="33" t="s">
        <v>9</v>
      </c>
      <c r="B18" s="34" t="s">
        <v>40</v>
      </c>
      <c r="C18" s="30">
        <f t="shared" si="7"/>
        <v>0.29500000000000004</v>
      </c>
      <c r="D18" s="30">
        <f t="shared" si="8"/>
        <v>0.27</v>
      </c>
      <c r="E18" s="30">
        <f t="shared" si="9"/>
        <v>0.51666666666666672</v>
      </c>
      <c r="F18" s="30">
        <f t="shared" si="10"/>
        <v>0.91</v>
      </c>
      <c r="G18" s="31"/>
      <c r="I18" s="34"/>
      <c r="J18">
        <v>0.26</v>
      </c>
      <c r="K18">
        <v>0.91</v>
      </c>
      <c r="L18">
        <v>0.37</v>
      </c>
      <c r="M18">
        <v>0.5</v>
      </c>
      <c r="N18">
        <v>0.33</v>
      </c>
      <c r="O18">
        <v>0.27</v>
      </c>
      <c r="P18">
        <v>0.68</v>
      </c>
      <c r="R18">
        <f t="shared" si="11"/>
        <v>0.26</v>
      </c>
      <c r="S18">
        <f t="shared" si="12"/>
        <v>0.91</v>
      </c>
      <c r="T18">
        <f t="shared" si="13"/>
        <v>0.37</v>
      </c>
      <c r="U18">
        <f t="shared" si="14"/>
        <v>0.5</v>
      </c>
      <c r="V18">
        <f t="shared" si="15"/>
        <v>0.33</v>
      </c>
      <c r="W18">
        <f t="shared" si="16"/>
        <v>0.27</v>
      </c>
      <c r="X18">
        <f t="shared" si="17"/>
        <v>0.68</v>
      </c>
    </row>
    <row r="19" spans="1:24" x14ac:dyDescent="0.35">
      <c r="A19" s="33" t="s">
        <v>10</v>
      </c>
      <c r="B19" s="34" t="s">
        <v>41</v>
      </c>
      <c r="C19" s="30">
        <f t="shared" si="7"/>
        <v>0.29000000000000004</v>
      </c>
      <c r="D19" s="30">
        <f t="shared" si="8"/>
        <v>0.32</v>
      </c>
      <c r="E19" s="30">
        <f t="shared" si="9"/>
        <v>0.27333333333333337</v>
      </c>
      <c r="F19" s="30">
        <f t="shared" si="10"/>
        <v>0.48</v>
      </c>
      <c r="G19" s="31"/>
      <c r="I19" s="34"/>
      <c r="J19">
        <v>0.24000000000000002</v>
      </c>
      <c r="K19">
        <v>0.48</v>
      </c>
      <c r="L19">
        <v>0.27</v>
      </c>
      <c r="M19">
        <v>0.22</v>
      </c>
      <c r="N19">
        <v>0.34</v>
      </c>
      <c r="O19">
        <v>0.32</v>
      </c>
      <c r="P19">
        <v>0.33</v>
      </c>
      <c r="R19">
        <f t="shared" si="11"/>
        <v>0.24000000000000002</v>
      </c>
      <c r="S19">
        <f t="shared" si="12"/>
        <v>0.48</v>
      </c>
      <c r="T19">
        <f t="shared" si="13"/>
        <v>0.27</v>
      </c>
      <c r="U19">
        <f t="shared" si="14"/>
        <v>0.22</v>
      </c>
      <c r="V19">
        <f t="shared" si="15"/>
        <v>0.34</v>
      </c>
      <c r="W19">
        <f t="shared" si="16"/>
        <v>0.32</v>
      </c>
      <c r="X19">
        <f t="shared" si="17"/>
        <v>0.33</v>
      </c>
    </row>
    <row r="20" spans="1:24" x14ac:dyDescent="0.35">
      <c r="A20" s="33" t="s">
        <v>11</v>
      </c>
      <c r="B20" s="34" t="s">
        <v>42</v>
      </c>
      <c r="C20" s="30">
        <f t="shared" si="7"/>
        <v>0.14000000000000001</v>
      </c>
      <c r="D20" s="30">
        <f t="shared" si="8"/>
        <v>0.14000000000000001</v>
      </c>
      <c r="E20" s="30">
        <f t="shared" si="9"/>
        <v>0.36333333333333334</v>
      </c>
      <c r="F20" s="30">
        <f t="shared" si="10"/>
        <v>0.83</v>
      </c>
      <c r="G20" s="31"/>
      <c r="I20" s="34"/>
      <c r="J20">
        <v>0.18</v>
      </c>
      <c r="K20">
        <v>0.83</v>
      </c>
      <c r="L20">
        <v>0.15</v>
      </c>
      <c r="M20">
        <v>0.31000000000000005</v>
      </c>
      <c r="N20">
        <v>0.1</v>
      </c>
      <c r="O20">
        <v>0.14000000000000001</v>
      </c>
      <c r="P20">
        <v>0.63</v>
      </c>
      <c r="R20">
        <f t="shared" si="11"/>
        <v>0.18</v>
      </c>
      <c r="S20">
        <f t="shared" si="12"/>
        <v>0.83</v>
      </c>
      <c r="T20">
        <f t="shared" si="13"/>
        <v>0.15</v>
      </c>
      <c r="U20">
        <f t="shared" si="14"/>
        <v>0.31000000000000005</v>
      </c>
      <c r="V20">
        <f t="shared" si="15"/>
        <v>0.1</v>
      </c>
      <c r="W20">
        <f t="shared" si="16"/>
        <v>0.14000000000000001</v>
      </c>
      <c r="X20">
        <f t="shared" si="17"/>
        <v>0.63</v>
      </c>
    </row>
    <row r="21" spans="1:24" x14ac:dyDescent="0.35">
      <c r="A21" s="33" t="s">
        <v>12</v>
      </c>
      <c r="B21" s="34" t="s">
        <v>43</v>
      </c>
      <c r="C21" s="30">
        <f t="shared" si="7"/>
        <v>0.17499999999999999</v>
      </c>
      <c r="D21" s="30">
        <f t="shared" si="8"/>
        <v>0.27999999999999997</v>
      </c>
      <c r="E21" s="30">
        <f t="shared" si="9"/>
        <v>0.47666666666666674</v>
      </c>
      <c r="F21" s="30">
        <f t="shared" si="10"/>
        <v>0.9</v>
      </c>
      <c r="G21" s="31"/>
      <c r="I21" s="34"/>
      <c r="J21">
        <v>0.2</v>
      </c>
      <c r="K21">
        <v>0.9</v>
      </c>
      <c r="L21">
        <v>0.22999999999999998</v>
      </c>
      <c r="M21">
        <v>0.43000000000000005</v>
      </c>
      <c r="N21">
        <v>0.15</v>
      </c>
      <c r="O21">
        <v>0.27999999999999997</v>
      </c>
      <c r="P21">
        <v>0.77</v>
      </c>
      <c r="R21">
        <f t="shared" si="11"/>
        <v>0.2</v>
      </c>
      <c r="S21">
        <f t="shared" si="12"/>
        <v>0.9</v>
      </c>
      <c r="T21">
        <f t="shared" si="13"/>
        <v>0.22999999999999998</v>
      </c>
      <c r="U21">
        <f t="shared" si="14"/>
        <v>0.43000000000000005</v>
      </c>
      <c r="V21">
        <f t="shared" si="15"/>
        <v>0.15</v>
      </c>
      <c r="W21">
        <f t="shared" si="16"/>
        <v>0.27999999999999997</v>
      </c>
      <c r="X21">
        <f t="shared" si="17"/>
        <v>0.77</v>
      </c>
    </row>
    <row r="22" spans="1:24" x14ac:dyDescent="0.35">
      <c r="A22" s="33" t="s">
        <v>14</v>
      </c>
      <c r="B22" s="34" t="s">
        <v>44</v>
      </c>
      <c r="C22" s="30">
        <f t="shared" si="7"/>
        <v>0.215</v>
      </c>
      <c r="D22" s="30">
        <f t="shared" si="8"/>
        <v>0.37</v>
      </c>
      <c r="E22" s="30">
        <f t="shared" si="9"/>
        <v>0.39666666666666667</v>
      </c>
      <c r="F22" s="30">
        <f t="shared" si="10"/>
        <v>0.8</v>
      </c>
      <c r="G22" s="31"/>
      <c r="I22" s="34"/>
      <c r="J22">
        <v>0.16999999999999998</v>
      </c>
      <c r="K22">
        <v>0.8</v>
      </c>
      <c r="L22">
        <v>0.29000000000000004</v>
      </c>
      <c r="M22">
        <v>0.30000000000000004</v>
      </c>
      <c r="N22">
        <v>0.26</v>
      </c>
      <c r="O22">
        <v>0.37</v>
      </c>
      <c r="P22">
        <v>0.6</v>
      </c>
      <c r="R22">
        <f t="shared" si="11"/>
        <v>0.16999999999999998</v>
      </c>
      <c r="S22">
        <f t="shared" si="12"/>
        <v>0.8</v>
      </c>
      <c r="T22">
        <f t="shared" si="13"/>
        <v>0.29000000000000004</v>
      </c>
      <c r="U22">
        <f t="shared" si="14"/>
        <v>0.30000000000000004</v>
      </c>
      <c r="V22">
        <f t="shared" si="15"/>
        <v>0.26</v>
      </c>
      <c r="W22">
        <f t="shared" si="16"/>
        <v>0.37</v>
      </c>
      <c r="X22">
        <f t="shared" si="17"/>
        <v>0.6</v>
      </c>
    </row>
    <row r="23" spans="1:24" x14ac:dyDescent="0.35">
      <c r="A23" s="33" t="s">
        <v>13</v>
      </c>
      <c r="B23" s="34" t="s">
        <v>45</v>
      </c>
      <c r="C23" s="30">
        <f t="shared" si="7"/>
        <v>0.15500000000000003</v>
      </c>
      <c r="D23" s="30">
        <f t="shared" si="8"/>
        <v>0.13999999999999999</v>
      </c>
      <c r="E23" s="30">
        <f t="shared" si="9"/>
        <v>0.34333333333333332</v>
      </c>
      <c r="F23" s="30">
        <f t="shared" si="10"/>
        <v>0.84</v>
      </c>
      <c r="G23" s="31"/>
      <c r="I23" s="34"/>
      <c r="J23">
        <v>0.14000000000000001</v>
      </c>
      <c r="K23">
        <v>0.84</v>
      </c>
      <c r="L23">
        <v>0.21000000000000002</v>
      </c>
      <c r="M23">
        <v>0.3</v>
      </c>
      <c r="N23">
        <v>0.17</v>
      </c>
      <c r="O23">
        <v>0.13999999999999999</v>
      </c>
      <c r="P23">
        <v>0.52</v>
      </c>
      <c r="R23">
        <f t="shared" si="11"/>
        <v>0.14000000000000001</v>
      </c>
      <c r="S23">
        <f t="shared" si="12"/>
        <v>0.84</v>
      </c>
      <c r="T23">
        <f t="shared" si="13"/>
        <v>0.21000000000000002</v>
      </c>
      <c r="U23">
        <f t="shared" si="14"/>
        <v>0.3</v>
      </c>
      <c r="V23">
        <f t="shared" si="15"/>
        <v>0.17</v>
      </c>
      <c r="W23">
        <f t="shared" si="16"/>
        <v>0.13999999999999999</v>
      </c>
      <c r="X23">
        <f t="shared" si="17"/>
        <v>0.52</v>
      </c>
    </row>
    <row r="24" spans="1:24" x14ac:dyDescent="0.35">
      <c r="A24" s="33" t="s">
        <v>16</v>
      </c>
      <c r="B24" s="34" t="s">
        <v>46</v>
      </c>
      <c r="C24" s="30">
        <f t="shared" si="7"/>
        <v>0.60000000000000009</v>
      </c>
      <c r="D24" s="30">
        <f t="shared" si="8"/>
        <v>0.67999999999999994</v>
      </c>
      <c r="E24" s="30">
        <f t="shared" si="9"/>
        <v>0.55666666666666664</v>
      </c>
      <c r="F24" s="30">
        <f t="shared" si="10"/>
        <v>0.88</v>
      </c>
      <c r="G24" s="31"/>
      <c r="I24" s="34"/>
      <c r="J24">
        <v>0.63</v>
      </c>
      <c r="K24">
        <v>0.88</v>
      </c>
      <c r="L24">
        <v>0.52</v>
      </c>
      <c r="M24">
        <v>0.54</v>
      </c>
      <c r="N24">
        <v>0.57000000000000006</v>
      </c>
      <c r="O24">
        <v>0.67999999999999994</v>
      </c>
      <c r="P24">
        <v>0.61</v>
      </c>
      <c r="R24">
        <f t="shared" si="11"/>
        <v>0.63</v>
      </c>
      <c r="S24">
        <f t="shared" si="12"/>
        <v>0.88</v>
      </c>
      <c r="T24">
        <f t="shared" si="13"/>
        <v>0.52</v>
      </c>
      <c r="U24">
        <f t="shared" si="14"/>
        <v>0.54</v>
      </c>
      <c r="V24">
        <f t="shared" si="15"/>
        <v>0.57000000000000006</v>
      </c>
      <c r="W24">
        <f t="shared" si="16"/>
        <v>0.67999999999999994</v>
      </c>
      <c r="X24">
        <f t="shared" si="17"/>
        <v>0.61</v>
      </c>
    </row>
    <row r="25" spans="1:24" x14ac:dyDescent="0.35">
      <c r="A25" s="36" t="s">
        <v>17</v>
      </c>
      <c r="B25" s="34" t="s">
        <v>47</v>
      </c>
      <c r="C25" s="30">
        <f t="shared" si="7"/>
        <v>0.53</v>
      </c>
      <c r="D25" s="30">
        <f t="shared" si="8"/>
        <v>0.59</v>
      </c>
      <c r="E25" s="30">
        <f t="shared" si="9"/>
        <v>0.43</v>
      </c>
      <c r="F25" s="30">
        <f t="shared" si="10"/>
        <v>0.81</v>
      </c>
      <c r="G25" s="31"/>
      <c r="I25" s="34"/>
      <c r="J25">
        <v>0.56000000000000005</v>
      </c>
      <c r="K25">
        <v>0.81</v>
      </c>
      <c r="L25">
        <v>0.42</v>
      </c>
      <c r="M25">
        <v>0.37</v>
      </c>
      <c r="N25">
        <v>0.5</v>
      </c>
      <c r="O25">
        <v>0.59</v>
      </c>
      <c r="P25">
        <v>0.5</v>
      </c>
      <c r="R25">
        <f t="shared" si="11"/>
        <v>0.56000000000000005</v>
      </c>
      <c r="S25">
        <f t="shared" si="12"/>
        <v>0.81</v>
      </c>
      <c r="T25">
        <f t="shared" si="13"/>
        <v>0.42</v>
      </c>
      <c r="U25">
        <f t="shared" si="14"/>
        <v>0.37</v>
      </c>
      <c r="V25">
        <f t="shared" si="15"/>
        <v>0.5</v>
      </c>
      <c r="W25">
        <f t="shared" si="16"/>
        <v>0.59</v>
      </c>
      <c r="X25">
        <f t="shared" si="17"/>
        <v>0.5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t="s">
        <v>25</v>
      </c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K31" s="37"/>
      <c r="L31" s="37"/>
      <c r="M31" s="37"/>
      <c r="N31" s="37"/>
      <c r="O31" t="s">
        <v>25</v>
      </c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110</v>
      </c>
      <c r="D7" s="32" t="s">
        <v>111</v>
      </c>
      <c r="E7" s="32" t="s">
        <v>112</v>
      </c>
      <c r="F7" s="32" t="s">
        <v>113</v>
      </c>
    </row>
    <row r="8" spans="1:26" x14ac:dyDescent="0.35">
      <c r="A8" s="33" t="s">
        <v>0</v>
      </c>
      <c r="B8" s="34" t="s">
        <v>31</v>
      </c>
      <c r="C8" s="30">
        <f>AVERAGE(R8,V8)</f>
        <v>0.27499999999999997</v>
      </c>
      <c r="D8" s="30">
        <f>+W8</f>
        <v>0.43000000000000005</v>
      </c>
      <c r="E8" s="30">
        <f>AVERAGE(T8,U8,X8)</f>
        <v>0.38666666666666671</v>
      </c>
      <c r="F8" s="30">
        <f>+S8</f>
        <v>0.81</v>
      </c>
      <c r="G8" s="31"/>
      <c r="I8" s="34"/>
      <c r="J8">
        <v>0.33999999999999997</v>
      </c>
      <c r="K8">
        <v>0.81</v>
      </c>
      <c r="L8">
        <v>0.26</v>
      </c>
      <c r="M8">
        <v>0.26</v>
      </c>
      <c r="N8">
        <v>0.21</v>
      </c>
      <c r="O8">
        <v>0.43000000000000005</v>
      </c>
      <c r="P8">
        <v>0.64</v>
      </c>
      <c r="R8" s="30">
        <f t="shared" ref="R8" si="0">IF(ISNUMBER(J8)=TRUE,R$5*(J8-R$4)/(R$3-R$4)+(1-R$5)*(1-(J8-R$4)/(R$3-R$4)),"..")</f>
        <v>0.33999999999999997</v>
      </c>
      <c r="S8" s="30">
        <f t="shared" ref="S8" si="1">IF(ISNUMBER(K8)=TRUE,S$5*(K8-S$4)/(S$3-S$4)+(1-S$5)*(1-(K8-S$4)/(S$3-S$4)),"..")</f>
        <v>0.81</v>
      </c>
      <c r="T8" s="30">
        <f t="shared" ref="T8" si="2">IF(ISNUMBER(L8)=TRUE,T$5*(L8-T$4)/(T$3-T$4)+(1-T$5)*(1-(L8-T$4)/(T$3-T$4)),"..")</f>
        <v>0.26</v>
      </c>
      <c r="U8" s="30">
        <f t="shared" ref="U8" si="3">IF(ISNUMBER(M8)=TRUE,U$5*(M8-U$4)/(U$3-U$4)+(1-U$5)*(1-(M8-U$4)/(U$3-U$4)),"..")</f>
        <v>0.26</v>
      </c>
      <c r="V8" s="30">
        <f t="shared" ref="V8" si="4">IF(ISNUMBER(N8)=TRUE,V$5*(N8-V$4)/(V$3-V$4)+(1-V$5)*(1-(N8-V$4)/(V$3-V$4)),"..")</f>
        <v>0.21</v>
      </c>
      <c r="W8" s="30">
        <f t="shared" ref="W8" si="5">IF(ISNUMBER(O8)=TRUE,W$5*(O8-W$4)/(W$3-W$4)+(1-W$5)*(1-(O8-W$4)/(W$3-W$4)),"..")</f>
        <v>0.43000000000000005</v>
      </c>
      <c r="X8" s="30">
        <f t="shared" ref="X8" si="6">IF(ISNUMBER(P8)=TRUE,X$5*(P8-X$4)/(X$3-X$4)+(1-X$5)*(1-(P8-X$4)/(X$3-X$4)),"..")</f>
        <v>0.64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0.155</v>
      </c>
      <c r="D9" s="30">
        <f t="shared" ref="D9:D25" si="8">+W9</f>
        <v>0.19</v>
      </c>
      <c r="E9" s="30">
        <f t="shared" ref="E9:E25" si="9">AVERAGE(T9,U9,X9)</f>
        <v>0.33666666666666667</v>
      </c>
      <c r="F9" s="30">
        <f t="shared" ref="F9:F25" si="10">+S9</f>
        <v>0.79</v>
      </c>
      <c r="G9" s="31"/>
      <c r="I9" s="34"/>
      <c r="J9">
        <v>0.16</v>
      </c>
      <c r="K9">
        <v>0.79</v>
      </c>
      <c r="L9">
        <v>0.2</v>
      </c>
      <c r="M9">
        <v>0.17</v>
      </c>
      <c r="N9">
        <v>0.15</v>
      </c>
      <c r="O9">
        <v>0.19</v>
      </c>
      <c r="P9">
        <v>0.64</v>
      </c>
      <c r="R9" s="30">
        <f t="shared" ref="R9:R25" si="11">IF(ISNUMBER(J9)=TRUE,R$5*(J9-R$4)/(R$3-R$4)+(1-R$5)*(1-(J9-R$4)/(R$3-R$4)),"..")</f>
        <v>0.16</v>
      </c>
      <c r="S9" s="30">
        <f t="shared" ref="S9:S25" si="12">IF(ISNUMBER(K9)=TRUE,S$5*(K9-S$4)/(S$3-S$4)+(1-S$5)*(1-(K9-S$4)/(S$3-S$4)),"..")</f>
        <v>0.79</v>
      </c>
      <c r="T9" s="30">
        <f t="shared" ref="T9:T25" si="13">IF(ISNUMBER(L9)=TRUE,T$5*(L9-T$4)/(T$3-T$4)+(1-T$5)*(1-(L9-T$4)/(T$3-T$4)),"..")</f>
        <v>0.2</v>
      </c>
      <c r="U9" s="30">
        <f t="shared" ref="U9:U25" si="14">IF(ISNUMBER(M9)=TRUE,U$5*(M9-U$4)/(U$3-U$4)+(1-U$5)*(1-(M9-U$4)/(U$3-U$4)),"..")</f>
        <v>0.17</v>
      </c>
      <c r="V9" s="30">
        <f t="shared" ref="V9:V25" si="15">IF(ISNUMBER(N9)=TRUE,V$5*(N9-V$4)/(V$3-V$4)+(1-V$5)*(1-(N9-V$4)/(V$3-V$4)),"..")</f>
        <v>0.15</v>
      </c>
      <c r="W9" s="30">
        <f t="shared" ref="W9:W25" si="16">IF(ISNUMBER(O9)=TRUE,W$5*(O9-W$4)/(W$3-W$4)+(1-W$5)*(1-(O9-W$4)/(W$3-W$4)),"..")</f>
        <v>0.19</v>
      </c>
      <c r="X9" s="30">
        <f t="shared" ref="X9:X25" si="17">IF(ISNUMBER(P9)=TRUE,X$5*(P9-X$4)/(X$3-X$4)+(1-X$5)*(1-(P9-X$4)/(X$3-X$4)),"..")</f>
        <v>0.64</v>
      </c>
    </row>
    <row r="10" spans="1:26" x14ac:dyDescent="0.35">
      <c r="A10" s="33" t="s">
        <v>2</v>
      </c>
      <c r="B10" s="34" t="s">
        <v>33</v>
      </c>
      <c r="C10" s="30">
        <f t="shared" si="7"/>
        <v>0.315</v>
      </c>
      <c r="D10" s="30">
        <f t="shared" si="8"/>
        <v>0.39</v>
      </c>
      <c r="E10" s="30">
        <f t="shared" si="9"/>
        <v>0.52666666666666673</v>
      </c>
      <c r="F10" s="30">
        <f t="shared" si="10"/>
        <v>0.45</v>
      </c>
      <c r="G10" s="31"/>
      <c r="I10" s="34"/>
      <c r="J10">
        <v>0.28000000000000003</v>
      </c>
      <c r="K10">
        <v>0.45</v>
      </c>
      <c r="L10">
        <v>0.48</v>
      </c>
      <c r="M10">
        <v>0.37</v>
      </c>
      <c r="N10">
        <v>0.35</v>
      </c>
      <c r="O10">
        <v>0.39</v>
      </c>
      <c r="P10">
        <v>0.73</v>
      </c>
      <c r="R10" s="30">
        <f t="shared" si="11"/>
        <v>0.28000000000000003</v>
      </c>
      <c r="S10" s="30">
        <f t="shared" si="12"/>
        <v>0.45</v>
      </c>
      <c r="T10" s="30">
        <f t="shared" si="13"/>
        <v>0.48</v>
      </c>
      <c r="U10" s="30">
        <f t="shared" si="14"/>
        <v>0.37</v>
      </c>
      <c r="V10" s="30">
        <f t="shared" si="15"/>
        <v>0.35</v>
      </c>
      <c r="W10" s="30">
        <f t="shared" si="16"/>
        <v>0.39</v>
      </c>
      <c r="X10" s="30">
        <f t="shared" si="17"/>
        <v>0.73</v>
      </c>
    </row>
    <row r="11" spans="1:26" x14ac:dyDescent="0.35">
      <c r="A11" s="33" t="s">
        <v>3</v>
      </c>
      <c r="B11" s="34" t="s">
        <v>34</v>
      </c>
      <c r="C11" s="30">
        <f t="shared" si="7"/>
        <v>0.35000000000000003</v>
      </c>
      <c r="D11" s="30">
        <f t="shared" si="8"/>
        <v>0.53</v>
      </c>
      <c r="E11" s="30">
        <f t="shared" si="9"/>
        <v>0.52666666666666673</v>
      </c>
      <c r="F11" s="30">
        <f t="shared" si="10"/>
        <v>0.89</v>
      </c>
      <c r="G11" s="31"/>
      <c r="I11" s="34"/>
      <c r="J11">
        <v>0.4</v>
      </c>
      <c r="K11">
        <v>0.89</v>
      </c>
      <c r="L11">
        <v>0.32</v>
      </c>
      <c r="M11">
        <v>0.59000000000000008</v>
      </c>
      <c r="N11">
        <v>0.30000000000000004</v>
      </c>
      <c r="O11">
        <v>0.53</v>
      </c>
      <c r="P11">
        <v>0.67</v>
      </c>
      <c r="R11" s="30">
        <f t="shared" si="11"/>
        <v>0.4</v>
      </c>
      <c r="S11" s="30">
        <f t="shared" si="12"/>
        <v>0.89</v>
      </c>
      <c r="T11" s="30">
        <f t="shared" si="13"/>
        <v>0.32</v>
      </c>
      <c r="U11" s="30">
        <f t="shared" si="14"/>
        <v>0.59000000000000008</v>
      </c>
      <c r="V11" s="30">
        <f t="shared" si="15"/>
        <v>0.30000000000000004</v>
      </c>
      <c r="W11" s="30">
        <f t="shared" si="16"/>
        <v>0.53</v>
      </c>
      <c r="X11" s="30">
        <f t="shared" si="17"/>
        <v>0.67</v>
      </c>
    </row>
    <row r="12" spans="1:26" x14ac:dyDescent="0.35">
      <c r="A12" s="33" t="s">
        <v>4</v>
      </c>
      <c r="B12" s="34" t="s">
        <v>35</v>
      </c>
      <c r="C12" s="30">
        <f t="shared" si="7"/>
        <v>0.27500000000000002</v>
      </c>
      <c r="D12" s="30">
        <f t="shared" si="8"/>
        <v>0.43000000000000005</v>
      </c>
      <c r="E12" s="30">
        <f t="shared" si="9"/>
        <v>0.54666666666666675</v>
      </c>
      <c r="F12" s="30">
        <f t="shared" si="10"/>
        <v>0.89</v>
      </c>
      <c r="G12" s="31"/>
      <c r="I12" s="34"/>
      <c r="J12">
        <v>0.3</v>
      </c>
      <c r="K12">
        <v>0.89</v>
      </c>
      <c r="L12">
        <v>0.41000000000000003</v>
      </c>
      <c r="M12">
        <v>0.48</v>
      </c>
      <c r="N12">
        <v>0.25</v>
      </c>
      <c r="O12">
        <v>0.43000000000000005</v>
      </c>
      <c r="P12">
        <v>0.75</v>
      </c>
      <c r="R12" s="30">
        <f t="shared" si="11"/>
        <v>0.3</v>
      </c>
      <c r="S12" s="30">
        <f t="shared" si="12"/>
        <v>0.89</v>
      </c>
      <c r="T12" s="30">
        <f t="shared" si="13"/>
        <v>0.41000000000000003</v>
      </c>
      <c r="U12" s="30">
        <f t="shared" si="14"/>
        <v>0.48</v>
      </c>
      <c r="V12" s="30">
        <f t="shared" si="15"/>
        <v>0.25</v>
      </c>
      <c r="W12" s="30">
        <f t="shared" si="16"/>
        <v>0.43000000000000005</v>
      </c>
      <c r="X12" s="30">
        <f t="shared" si="17"/>
        <v>0.75</v>
      </c>
    </row>
    <row r="13" spans="1:26" x14ac:dyDescent="0.35">
      <c r="A13" s="33" t="s">
        <v>5</v>
      </c>
      <c r="B13" s="34" t="s">
        <v>36</v>
      </c>
      <c r="C13" s="30">
        <f t="shared" si="7"/>
        <v>0.42000000000000004</v>
      </c>
      <c r="D13" s="30">
        <f t="shared" si="8"/>
        <v>0.35000000000000003</v>
      </c>
      <c r="E13" s="30">
        <f t="shared" si="9"/>
        <v>0.55666666666666664</v>
      </c>
      <c r="F13" s="30">
        <f t="shared" si="10"/>
        <v>0.71</v>
      </c>
      <c r="G13" s="31"/>
      <c r="I13" s="34"/>
      <c r="J13">
        <v>0.48</v>
      </c>
      <c r="K13">
        <v>0.71</v>
      </c>
      <c r="L13">
        <v>0.54</v>
      </c>
      <c r="M13">
        <v>0.49</v>
      </c>
      <c r="N13">
        <v>0.36000000000000004</v>
      </c>
      <c r="O13">
        <v>0.35000000000000003</v>
      </c>
      <c r="P13">
        <v>0.64</v>
      </c>
      <c r="R13" s="30">
        <f t="shared" si="11"/>
        <v>0.48</v>
      </c>
      <c r="S13" s="30">
        <f t="shared" si="12"/>
        <v>0.71</v>
      </c>
      <c r="T13" s="30">
        <f t="shared" si="13"/>
        <v>0.54</v>
      </c>
      <c r="U13" s="30">
        <f t="shared" si="14"/>
        <v>0.49</v>
      </c>
      <c r="V13" s="30">
        <f t="shared" si="15"/>
        <v>0.36000000000000004</v>
      </c>
      <c r="W13" s="30">
        <f t="shared" si="16"/>
        <v>0.35000000000000003</v>
      </c>
      <c r="X13" s="30">
        <f t="shared" si="17"/>
        <v>0.64</v>
      </c>
    </row>
    <row r="14" spans="1:26" x14ac:dyDescent="0.35">
      <c r="A14" s="33" t="s">
        <v>6</v>
      </c>
      <c r="B14" s="34" t="s">
        <v>139</v>
      </c>
      <c r="C14" s="30">
        <f t="shared" si="7"/>
        <v>0.4</v>
      </c>
      <c r="D14" s="30">
        <f t="shared" si="8"/>
        <v>0.35</v>
      </c>
      <c r="E14" s="30">
        <f t="shared" si="9"/>
        <v>0.52666666666666673</v>
      </c>
      <c r="F14" s="30">
        <f t="shared" si="10"/>
        <v>0.69</v>
      </c>
      <c r="G14" s="31"/>
      <c r="I14" s="34"/>
      <c r="J14">
        <v>0.36</v>
      </c>
      <c r="K14">
        <v>0.69</v>
      </c>
      <c r="L14">
        <v>0.52</v>
      </c>
      <c r="M14">
        <v>0.36</v>
      </c>
      <c r="N14">
        <v>0.44</v>
      </c>
      <c r="O14">
        <v>0.35</v>
      </c>
      <c r="P14">
        <v>0.7</v>
      </c>
      <c r="R14" s="30">
        <f t="shared" si="11"/>
        <v>0.36</v>
      </c>
      <c r="S14" s="30">
        <f t="shared" si="12"/>
        <v>0.69</v>
      </c>
      <c r="T14" s="30">
        <f t="shared" si="13"/>
        <v>0.52</v>
      </c>
      <c r="U14" s="30">
        <f t="shared" si="14"/>
        <v>0.36</v>
      </c>
      <c r="V14" s="30">
        <f t="shared" si="15"/>
        <v>0.44</v>
      </c>
      <c r="W14" s="30">
        <f t="shared" si="16"/>
        <v>0.35</v>
      </c>
      <c r="X14" s="30">
        <f t="shared" si="17"/>
        <v>0.7</v>
      </c>
    </row>
    <row r="15" spans="1:26" x14ac:dyDescent="0.35">
      <c r="A15" s="33" t="s">
        <v>7</v>
      </c>
      <c r="B15" s="34" t="s">
        <v>37</v>
      </c>
      <c r="C15" s="30">
        <f t="shared" si="7"/>
        <v>0.11000000000000001</v>
      </c>
      <c r="D15" s="30">
        <f t="shared" si="8"/>
        <v>0.11</v>
      </c>
      <c r="E15" s="30">
        <f t="shared" si="9"/>
        <v>0.34</v>
      </c>
      <c r="F15" s="30">
        <f t="shared" si="10"/>
        <v>0.86</v>
      </c>
      <c r="G15" s="31"/>
      <c r="I15" s="34"/>
      <c r="J15">
        <v>0.14000000000000001</v>
      </c>
      <c r="K15">
        <v>0.86</v>
      </c>
      <c r="L15">
        <v>0.13</v>
      </c>
      <c r="M15">
        <v>0.26</v>
      </c>
      <c r="N15">
        <v>0.08</v>
      </c>
      <c r="O15">
        <v>0.11</v>
      </c>
      <c r="P15">
        <v>0.63</v>
      </c>
      <c r="R15" s="30">
        <f t="shared" si="11"/>
        <v>0.14000000000000001</v>
      </c>
      <c r="S15" s="30">
        <f t="shared" si="12"/>
        <v>0.86</v>
      </c>
      <c r="T15" s="30">
        <f t="shared" si="13"/>
        <v>0.13</v>
      </c>
      <c r="U15" s="30">
        <f t="shared" si="14"/>
        <v>0.26</v>
      </c>
      <c r="V15" s="30">
        <f t="shared" si="15"/>
        <v>0.08</v>
      </c>
      <c r="W15" s="30">
        <f t="shared" si="16"/>
        <v>0.11</v>
      </c>
      <c r="X15" s="30">
        <f t="shared" si="17"/>
        <v>0.63</v>
      </c>
    </row>
    <row r="16" spans="1:26" x14ac:dyDescent="0.35">
      <c r="A16" s="33" t="s">
        <v>15</v>
      </c>
      <c r="B16" s="34" t="s">
        <v>38</v>
      </c>
      <c r="C16" s="30">
        <f t="shared" si="7"/>
        <v>0.29499999999999998</v>
      </c>
      <c r="D16" s="30">
        <f t="shared" si="8"/>
        <v>0.41000000000000003</v>
      </c>
      <c r="E16" s="30">
        <f t="shared" si="9"/>
        <v>0.5033333333333333</v>
      </c>
      <c r="F16" s="30">
        <f t="shared" si="10"/>
        <v>0.82</v>
      </c>
      <c r="G16" s="31"/>
      <c r="I16" s="34"/>
      <c r="J16">
        <v>0.37</v>
      </c>
      <c r="K16">
        <v>0.82</v>
      </c>
      <c r="L16">
        <v>0.31</v>
      </c>
      <c r="M16">
        <v>0.5</v>
      </c>
      <c r="N16">
        <v>0.22</v>
      </c>
      <c r="O16">
        <v>0.41000000000000003</v>
      </c>
      <c r="P16">
        <v>0.7</v>
      </c>
      <c r="R16" s="30">
        <f t="shared" si="11"/>
        <v>0.37</v>
      </c>
      <c r="S16" s="30">
        <f t="shared" si="12"/>
        <v>0.82</v>
      </c>
      <c r="T16" s="30">
        <f t="shared" si="13"/>
        <v>0.31</v>
      </c>
      <c r="U16" s="30">
        <f t="shared" si="14"/>
        <v>0.5</v>
      </c>
      <c r="V16" s="30">
        <f t="shared" si="15"/>
        <v>0.22</v>
      </c>
      <c r="W16" s="30">
        <f t="shared" si="16"/>
        <v>0.41000000000000003</v>
      </c>
      <c r="X16" s="30">
        <f t="shared" si="17"/>
        <v>0.7</v>
      </c>
    </row>
    <row r="17" spans="1:24" x14ac:dyDescent="0.35">
      <c r="A17" s="33" t="s">
        <v>8</v>
      </c>
      <c r="B17" s="34" t="s">
        <v>39</v>
      </c>
      <c r="C17" s="30">
        <f t="shared" si="7"/>
        <v>0.2</v>
      </c>
      <c r="D17" s="30">
        <f t="shared" si="8"/>
        <v>0.23</v>
      </c>
      <c r="E17" s="30">
        <f t="shared" si="9"/>
        <v>0.36333333333333334</v>
      </c>
      <c r="F17" s="30">
        <f t="shared" si="10"/>
        <v>0.74</v>
      </c>
      <c r="G17" s="31"/>
      <c r="I17" s="34"/>
      <c r="J17">
        <v>0.21000000000000002</v>
      </c>
      <c r="K17">
        <v>0.74</v>
      </c>
      <c r="L17">
        <v>0.22</v>
      </c>
      <c r="M17">
        <v>0.22</v>
      </c>
      <c r="N17">
        <v>0.19</v>
      </c>
      <c r="O17">
        <v>0.23</v>
      </c>
      <c r="P17">
        <v>0.65</v>
      </c>
      <c r="R17" s="30">
        <f t="shared" si="11"/>
        <v>0.21000000000000002</v>
      </c>
      <c r="S17" s="30">
        <f t="shared" si="12"/>
        <v>0.74</v>
      </c>
      <c r="T17" s="30">
        <f t="shared" si="13"/>
        <v>0.22</v>
      </c>
      <c r="U17" s="30">
        <f t="shared" si="14"/>
        <v>0.22</v>
      </c>
      <c r="V17" s="30">
        <f t="shared" si="15"/>
        <v>0.19</v>
      </c>
      <c r="W17" s="30">
        <f t="shared" si="16"/>
        <v>0.23</v>
      </c>
      <c r="X17" s="30">
        <f t="shared" si="17"/>
        <v>0.65</v>
      </c>
    </row>
    <row r="18" spans="1:24" x14ac:dyDescent="0.35">
      <c r="A18" s="33" t="s">
        <v>9</v>
      </c>
      <c r="B18" s="34" t="s">
        <v>40</v>
      </c>
      <c r="C18" s="30">
        <f t="shared" si="7"/>
        <v>0.30499999999999999</v>
      </c>
      <c r="D18" s="30">
        <f t="shared" si="8"/>
        <v>0.31</v>
      </c>
      <c r="E18" s="30">
        <f t="shared" si="9"/>
        <v>0.49333333333333335</v>
      </c>
      <c r="F18" s="30">
        <f t="shared" si="10"/>
        <v>0.82</v>
      </c>
      <c r="G18" s="31"/>
      <c r="I18" s="34"/>
      <c r="J18">
        <v>0.3</v>
      </c>
      <c r="K18">
        <v>0.82</v>
      </c>
      <c r="L18">
        <v>0.36</v>
      </c>
      <c r="M18">
        <v>0.44999999999999996</v>
      </c>
      <c r="N18">
        <v>0.31</v>
      </c>
      <c r="O18">
        <v>0.31</v>
      </c>
      <c r="P18">
        <v>0.67</v>
      </c>
      <c r="R18" s="30">
        <f t="shared" si="11"/>
        <v>0.3</v>
      </c>
      <c r="S18" s="30">
        <f t="shared" si="12"/>
        <v>0.82</v>
      </c>
      <c r="T18" s="30">
        <f t="shared" si="13"/>
        <v>0.36</v>
      </c>
      <c r="U18" s="30">
        <f t="shared" si="14"/>
        <v>0.44999999999999996</v>
      </c>
      <c r="V18" s="30">
        <f t="shared" si="15"/>
        <v>0.31</v>
      </c>
      <c r="W18" s="30">
        <f t="shared" si="16"/>
        <v>0.31</v>
      </c>
      <c r="X18" s="30">
        <f t="shared" si="17"/>
        <v>0.67</v>
      </c>
    </row>
    <row r="19" spans="1:24" x14ac:dyDescent="0.35">
      <c r="A19" s="33" t="s">
        <v>10</v>
      </c>
      <c r="B19" s="34" t="s">
        <v>41</v>
      </c>
      <c r="C19" s="30">
        <f t="shared" si="7"/>
        <v>0.21000000000000002</v>
      </c>
      <c r="D19" s="30">
        <f t="shared" si="8"/>
        <v>0.2</v>
      </c>
      <c r="E19" s="30">
        <f t="shared" si="9"/>
        <v>0.25333333333333335</v>
      </c>
      <c r="F19" s="30">
        <f t="shared" si="10"/>
        <v>0.49</v>
      </c>
      <c r="G19" s="31"/>
      <c r="I19" s="34"/>
      <c r="J19">
        <v>0.19</v>
      </c>
      <c r="K19">
        <v>0.49</v>
      </c>
      <c r="L19">
        <v>0.22000000000000003</v>
      </c>
      <c r="M19">
        <v>0.15000000000000002</v>
      </c>
      <c r="N19">
        <v>0.23</v>
      </c>
      <c r="O19">
        <v>0.2</v>
      </c>
      <c r="P19">
        <v>0.39</v>
      </c>
      <c r="R19" s="30">
        <f t="shared" si="11"/>
        <v>0.19</v>
      </c>
      <c r="S19" s="30">
        <f t="shared" si="12"/>
        <v>0.49</v>
      </c>
      <c r="T19" s="30">
        <f t="shared" si="13"/>
        <v>0.22000000000000003</v>
      </c>
      <c r="U19" s="30">
        <f t="shared" si="14"/>
        <v>0.15000000000000002</v>
      </c>
      <c r="V19" s="30">
        <f t="shared" si="15"/>
        <v>0.23</v>
      </c>
      <c r="W19" s="30">
        <f t="shared" si="16"/>
        <v>0.2</v>
      </c>
      <c r="X19" s="30">
        <f t="shared" si="17"/>
        <v>0.39</v>
      </c>
    </row>
    <row r="20" spans="1:24" x14ac:dyDescent="0.35">
      <c r="A20" s="33" t="s">
        <v>11</v>
      </c>
      <c r="B20" s="34" t="s">
        <v>42</v>
      </c>
      <c r="C20" s="30">
        <f t="shared" si="7"/>
        <v>0.18</v>
      </c>
      <c r="D20" s="30">
        <f t="shared" si="8"/>
        <v>0.15000000000000002</v>
      </c>
      <c r="E20" s="30">
        <f t="shared" si="9"/>
        <v>0.42</v>
      </c>
      <c r="F20" s="30">
        <f t="shared" si="10"/>
        <v>0.78</v>
      </c>
      <c r="G20" s="31"/>
      <c r="I20" s="34"/>
      <c r="J20">
        <v>0.2</v>
      </c>
      <c r="K20">
        <v>0.78</v>
      </c>
      <c r="L20">
        <v>0.23</v>
      </c>
      <c r="M20">
        <v>0.35</v>
      </c>
      <c r="N20">
        <v>0.16</v>
      </c>
      <c r="O20">
        <v>0.15000000000000002</v>
      </c>
      <c r="P20">
        <v>0.68</v>
      </c>
      <c r="R20" s="30">
        <f t="shared" si="11"/>
        <v>0.2</v>
      </c>
      <c r="S20" s="30">
        <f t="shared" si="12"/>
        <v>0.78</v>
      </c>
      <c r="T20" s="30">
        <f t="shared" si="13"/>
        <v>0.23</v>
      </c>
      <c r="U20" s="30">
        <f t="shared" si="14"/>
        <v>0.35</v>
      </c>
      <c r="V20" s="30">
        <f t="shared" si="15"/>
        <v>0.16</v>
      </c>
      <c r="W20" s="30">
        <f t="shared" si="16"/>
        <v>0.15000000000000002</v>
      </c>
      <c r="X20" s="30">
        <f t="shared" si="17"/>
        <v>0.68</v>
      </c>
    </row>
    <row r="21" spans="1:24" x14ac:dyDescent="0.35">
      <c r="A21" s="33" t="s">
        <v>12</v>
      </c>
      <c r="B21" s="34" t="s">
        <v>43</v>
      </c>
      <c r="C21" s="30">
        <f t="shared" si="7"/>
        <v>0.30000000000000004</v>
      </c>
      <c r="D21" s="30">
        <f t="shared" si="8"/>
        <v>0.32</v>
      </c>
      <c r="E21" s="30">
        <f t="shared" si="9"/>
        <v>0.55666666666666664</v>
      </c>
      <c r="F21" s="30">
        <f t="shared" si="10"/>
        <v>0.82</v>
      </c>
      <c r="G21" s="31"/>
      <c r="I21" s="34"/>
      <c r="J21">
        <v>0.35000000000000003</v>
      </c>
      <c r="K21">
        <v>0.82</v>
      </c>
      <c r="L21">
        <v>0.37</v>
      </c>
      <c r="M21">
        <v>0.49</v>
      </c>
      <c r="N21">
        <v>0.25</v>
      </c>
      <c r="O21">
        <v>0.32</v>
      </c>
      <c r="P21">
        <v>0.81</v>
      </c>
      <c r="R21" s="30">
        <f t="shared" si="11"/>
        <v>0.35000000000000003</v>
      </c>
      <c r="S21" s="30">
        <f t="shared" si="12"/>
        <v>0.82</v>
      </c>
      <c r="T21" s="30">
        <f t="shared" si="13"/>
        <v>0.37</v>
      </c>
      <c r="U21" s="30">
        <f t="shared" si="14"/>
        <v>0.49</v>
      </c>
      <c r="V21" s="30">
        <f t="shared" si="15"/>
        <v>0.25</v>
      </c>
      <c r="W21" s="30">
        <f t="shared" si="16"/>
        <v>0.32</v>
      </c>
      <c r="X21" s="30">
        <f t="shared" si="17"/>
        <v>0.81</v>
      </c>
    </row>
    <row r="22" spans="1:24" x14ac:dyDescent="0.35">
      <c r="A22" s="33" t="s">
        <v>14</v>
      </c>
      <c r="B22" s="34" t="s">
        <v>44</v>
      </c>
      <c r="C22" s="30">
        <f t="shared" si="7"/>
        <v>0.17</v>
      </c>
      <c r="D22" s="30">
        <f t="shared" si="8"/>
        <v>0.38</v>
      </c>
      <c r="E22" s="30">
        <f t="shared" si="9"/>
        <v>0.39666666666666667</v>
      </c>
      <c r="F22" s="30">
        <f t="shared" si="10"/>
        <v>0.84</v>
      </c>
      <c r="G22" s="31"/>
      <c r="I22" s="34"/>
      <c r="J22">
        <v>0.14000000000000001</v>
      </c>
      <c r="K22">
        <v>0.84</v>
      </c>
      <c r="L22">
        <v>0.28000000000000003</v>
      </c>
      <c r="M22">
        <v>0.31</v>
      </c>
      <c r="N22">
        <v>0.2</v>
      </c>
      <c r="O22">
        <v>0.38</v>
      </c>
      <c r="P22">
        <v>0.6</v>
      </c>
      <c r="R22" s="30">
        <f t="shared" si="11"/>
        <v>0.14000000000000001</v>
      </c>
      <c r="S22" s="30">
        <f t="shared" si="12"/>
        <v>0.84</v>
      </c>
      <c r="T22" s="30">
        <f t="shared" si="13"/>
        <v>0.28000000000000003</v>
      </c>
      <c r="U22" s="30">
        <f t="shared" si="14"/>
        <v>0.31</v>
      </c>
      <c r="V22" s="30">
        <f t="shared" si="15"/>
        <v>0.2</v>
      </c>
      <c r="W22" s="30">
        <f t="shared" si="16"/>
        <v>0.38</v>
      </c>
      <c r="X22" s="30">
        <f t="shared" si="17"/>
        <v>0.6</v>
      </c>
    </row>
    <row r="23" spans="1:24" x14ac:dyDescent="0.35">
      <c r="A23" s="33" t="s">
        <v>13</v>
      </c>
      <c r="B23" s="34" t="s">
        <v>45</v>
      </c>
      <c r="C23" s="30">
        <f t="shared" si="7"/>
        <v>0.10500000000000001</v>
      </c>
      <c r="D23" s="30">
        <f t="shared" si="8"/>
        <v>0.09</v>
      </c>
      <c r="E23" s="30">
        <f t="shared" si="9"/>
        <v>0.36333333333333334</v>
      </c>
      <c r="F23" s="30">
        <f t="shared" si="10"/>
        <v>0.82</v>
      </c>
      <c r="G23" s="31"/>
      <c r="I23" s="34"/>
      <c r="J23">
        <v>6.9999999999999993E-2</v>
      </c>
      <c r="K23">
        <v>0.82</v>
      </c>
      <c r="L23">
        <v>0.19</v>
      </c>
      <c r="M23">
        <v>0.24000000000000002</v>
      </c>
      <c r="N23">
        <v>0.14000000000000001</v>
      </c>
      <c r="O23">
        <v>0.09</v>
      </c>
      <c r="P23">
        <v>0.66</v>
      </c>
      <c r="R23" s="30">
        <f t="shared" si="11"/>
        <v>6.9999999999999993E-2</v>
      </c>
      <c r="S23" s="30">
        <f t="shared" si="12"/>
        <v>0.82</v>
      </c>
      <c r="T23" s="30">
        <f t="shared" si="13"/>
        <v>0.19</v>
      </c>
      <c r="U23" s="30">
        <f t="shared" si="14"/>
        <v>0.24000000000000002</v>
      </c>
      <c r="V23" s="30">
        <f t="shared" si="15"/>
        <v>0.14000000000000001</v>
      </c>
      <c r="W23" s="30">
        <f t="shared" si="16"/>
        <v>0.09</v>
      </c>
      <c r="X23" s="30">
        <f t="shared" si="17"/>
        <v>0.66</v>
      </c>
    </row>
    <row r="24" spans="1:24" x14ac:dyDescent="0.35">
      <c r="A24" s="33" t="s">
        <v>16</v>
      </c>
      <c r="B24" s="34" t="s">
        <v>46</v>
      </c>
      <c r="C24" s="30">
        <f t="shared" si="7"/>
        <v>0.375</v>
      </c>
      <c r="D24" s="30">
        <f t="shared" si="8"/>
        <v>0.16</v>
      </c>
      <c r="E24" s="30">
        <f t="shared" si="9"/>
        <v>0.55666666666666675</v>
      </c>
      <c r="F24" s="30">
        <f t="shared" si="10"/>
        <v>0.89</v>
      </c>
      <c r="G24" s="31"/>
      <c r="I24" s="34"/>
      <c r="J24">
        <v>0.45</v>
      </c>
      <c r="K24">
        <v>0.89</v>
      </c>
      <c r="L24">
        <v>0.4</v>
      </c>
      <c r="M24">
        <v>0.46</v>
      </c>
      <c r="N24">
        <v>0.30000000000000004</v>
      </c>
      <c r="O24">
        <v>0.16</v>
      </c>
      <c r="P24">
        <v>0.81</v>
      </c>
      <c r="R24" s="30">
        <f t="shared" si="11"/>
        <v>0.45</v>
      </c>
      <c r="S24" s="30">
        <f t="shared" si="12"/>
        <v>0.89</v>
      </c>
      <c r="T24" s="30">
        <f t="shared" si="13"/>
        <v>0.4</v>
      </c>
      <c r="U24" s="30">
        <f t="shared" si="14"/>
        <v>0.46</v>
      </c>
      <c r="V24" s="30">
        <f t="shared" si="15"/>
        <v>0.30000000000000004</v>
      </c>
      <c r="W24" s="30">
        <f t="shared" si="16"/>
        <v>0.16</v>
      </c>
      <c r="X24" s="30">
        <f t="shared" si="17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0.36499999999999999</v>
      </c>
      <c r="D25" s="30">
        <f t="shared" si="8"/>
        <v>0.41000000000000003</v>
      </c>
      <c r="E25" s="30">
        <f t="shared" si="9"/>
        <v>0.41333333333333333</v>
      </c>
      <c r="F25" s="30">
        <f t="shared" si="10"/>
        <v>0.8</v>
      </c>
      <c r="G25" s="31"/>
      <c r="I25" s="34"/>
      <c r="J25">
        <v>0.42000000000000004</v>
      </c>
      <c r="K25">
        <v>0.8</v>
      </c>
      <c r="L25">
        <v>0.32999999999999996</v>
      </c>
      <c r="M25">
        <v>0.36</v>
      </c>
      <c r="N25">
        <v>0.31</v>
      </c>
      <c r="O25">
        <v>0.41000000000000003</v>
      </c>
      <c r="P25">
        <v>0.55000000000000004</v>
      </c>
      <c r="R25" s="30">
        <f t="shared" si="11"/>
        <v>0.42000000000000004</v>
      </c>
      <c r="S25" s="30">
        <f t="shared" si="12"/>
        <v>0.8</v>
      </c>
      <c r="T25" s="30">
        <f t="shared" si="13"/>
        <v>0.32999999999999996</v>
      </c>
      <c r="U25" s="30">
        <f t="shared" si="14"/>
        <v>0.36</v>
      </c>
      <c r="V25" s="30">
        <f t="shared" si="15"/>
        <v>0.31</v>
      </c>
      <c r="W25" s="30">
        <f t="shared" si="16"/>
        <v>0.41000000000000003</v>
      </c>
      <c r="X25" s="30">
        <f t="shared" si="17"/>
        <v>0.55000000000000004</v>
      </c>
    </row>
    <row r="26" spans="1:24" x14ac:dyDescent="0.35">
      <c r="A26" s="36"/>
      <c r="B26" s="34"/>
      <c r="C26" s="31"/>
      <c r="D26" s="31"/>
      <c r="E26" s="31"/>
      <c r="F26" s="31"/>
      <c r="G26" s="31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t="s">
        <v>25</v>
      </c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K29" t="s">
        <v>25</v>
      </c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L31" s="37"/>
      <c r="M31" t="s">
        <v>25</v>
      </c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4" width="9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114</v>
      </c>
      <c r="D7" s="32" t="s">
        <v>115</v>
      </c>
      <c r="E7" s="32" t="s">
        <v>116</v>
      </c>
      <c r="F7" s="32" t="s">
        <v>117</v>
      </c>
    </row>
    <row r="8" spans="1:26" x14ac:dyDescent="0.35">
      <c r="A8" s="33" t="s">
        <v>0</v>
      </c>
      <c r="B8" s="34" t="s">
        <v>31</v>
      </c>
      <c r="C8" s="30">
        <f>AVERAGE(R8,V8)</f>
        <v>0.24000000000000002</v>
      </c>
      <c r="D8" s="30">
        <f>+W8</f>
        <v>0.44999999999999996</v>
      </c>
      <c r="E8" s="30">
        <f>AVERAGE(T8,U8,X8)</f>
        <v>0.31666666666666665</v>
      </c>
      <c r="F8" s="30">
        <f>+S8</f>
        <v>0.8</v>
      </c>
      <c r="G8" s="31"/>
      <c r="I8" s="34"/>
      <c r="J8">
        <v>0.34</v>
      </c>
      <c r="K8">
        <v>0.8</v>
      </c>
      <c r="L8">
        <v>0.16</v>
      </c>
      <c r="M8">
        <v>0.22000000000000003</v>
      </c>
      <c r="N8">
        <v>0.14000000000000001</v>
      </c>
      <c r="O8">
        <v>0.44999999999999996</v>
      </c>
      <c r="P8">
        <v>0.56999999999999995</v>
      </c>
      <c r="R8">
        <f>IF(ISNUMBER(J8)=TRUE,R$5*(J8-R$4)/(R$3-R$4)+(1-R$5)*(1-(J8-R$4)/(R$3-R$4)),"..")</f>
        <v>0.34</v>
      </c>
      <c r="S8">
        <f>IF(ISNUMBER(K8)=TRUE,S$5*(K8-S$4)/(S$3-S$4)+(1-S$5)*(1-(K8-S$4)/(S$3-S$4)),"..")</f>
        <v>0.8</v>
      </c>
      <c r="T8">
        <f>IF(ISNUMBER(L8)=TRUE,T$5*(L8-T$4)/(T$3-T$4)+(1-T$5)*(1-(L8-T$4)/(T$3-T$4)),"..")</f>
        <v>0.16</v>
      </c>
      <c r="U8">
        <f>IF(ISNUMBER(M8)=TRUE,U$5*(M8-U$4)/(U$3-U$4)+(1-U$5)*(1-(M8-U$4)/(U$3-U$4)),"..")</f>
        <v>0.22000000000000003</v>
      </c>
      <c r="V8">
        <f>IF(ISNUMBER(N8)=TRUE,V$5*(N8-V$4)/(V$3-V$4)+(1-V$5)*(1-(N8-V$4)/(V$3-V$4)),"..")</f>
        <v>0.14000000000000001</v>
      </c>
      <c r="W8">
        <f t="shared" ref="W8" si="0">IF(ISNUMBER(O8)=TRUE,W$5*(O8-W$4)/(W$3-W$4)+(1-W$5)*(1-(O8-W$4)/(W$3-W$4)),"..")</f>
        <v>0.44999999999999996</v>
      </c>
      <c r="X8">
        <f t="shared" ref="X8" si="1">IF(ISNUMBER(P8)=TRUE,X$5*(P8-X$4)/(X$3-X$4)+(1-X$5)*(1-(P8-X$4)/(X$3-X$4)),"..")</f>
        <v>0.56999999999999995</v>
      </c>
      <c r="Y8" t="s">
        <v>25</v>
      </c>
    </row>
    <row r="9" spans="1:26" x14ac:dyDescent="0.35">
      <c r="A9" s="33" t="s">
        <v>1</v>
      </c>
      <c r="B9" s="34" t="s">
        <v>32</v>
      </c>
      <c r="C9" s="30">
        <f t="shared" ref="C9:C25" si="2">AVERAGE(R9,V9)</f>
        <v>0.185</v>
      </c>
      <c r="D9" s="30">
        <f t="shared" ref="D9:D25" si="3">+W9</f>
        <v>0.13999999999999999</v>
      </c>
      <c r="E9" s="30">
        <f t="shared" ref="E9:E25" si="4">AVERAGE(T9,U9,X9)</f>
        <v>0.32666666666666666</v>
      </c>
      <c r="F9" s="30">
        <f t="shared" ref="F9:F25" si="5">+S9</f>
        <v>0.78</v>
      </c>
      <c r="G9" s="31"/>
      <c r="I9" s="34"/>
      <c r="J9">
        <v>0.24000000000000002</v>
      </c>
      <c r="K9">
        <v>0.78</v>
      </c>
      <c r="L9">
        <v>0.16</v>
      </c>
      <c r="M9">
        <v>0.13999999999999999</v>
      </c>
      <c r="N9">
        <v>0.13</v>
      </c>
      <c r="O9">
        <v>0.13999999999999999</v>
      </c>
      <c r="P9">
        <v>0.68</v>
      </c>
      <c r="R9">
        <f t="shared" ref="R9:R25" si="6">IF(ISNUMBER(J9)=TRUE,R$5*(J9-R$4)/(R$3-R$4)+(1-R$5)*(1-(J9-R$4)/(R$3-R$4)),"..")</f>
        <v>0.24000000000000002</v>
      </c>
      <c r="S9">
        <f t="shared" ref="S9:S25" si="7">IF(ISNUMBER(K9)=TRUE,S$5*(K9-S$4)/(S$3-S$4)+(1-S$5)*(1-(K9-S$4)/(S$3-S$4)),"..")</f>
        <v>0.78</v>
      </c>
      <c r="T9">
        <f t="shared" ref="T9:T25" si="8">IF(ISNUMBER(L9)=TRUE,T$5*(L9-T$4)/(T$3-T$4)+(1-T$5)*(1-(L9-T$4)/(T$3-T$4)),"..")</f>
        <v>0.16</v>
      </c>
      <c r="U9">
        <f t="shared" ref="U9:U25" si="9">IF(ISNUMBER(M9)=TRUE,U$5*(M9-U$4)/(U$3-U$4)+(1-U$5)*(1-(M9-U$4)/(U$3-U$4)),"..")</f>
        <v>0.13999999999999999</v>
      </c>
      <c r="V9">
        <f t="shared" ref="V9:V25" si="10">IF(ISNUMBER(N9)=TRUE,V$5*(N9-V$4)/(V$3-V$4)+(1-V$5)*(1-(N9-V$4)/(V$3-V$4)),"..")</f>
        <v>0.13</v>
      </c>
      <c r="W9">
        <f t="shared" ref="W9:W25" si="11">IF(ISNUMBER(O9)=TRUE,W$5*(O9-W$4)/(W$3-W$4)+(1-W$5)*(1-(O9-W$4)/(W$3-W$4)),"..")</f>
        <v>0.13999999999999999</v>
      </c>
      <c r="X9">
        <f t="shared" ref="X9:X25" si="12">IF(ISNUMBER(P9)=TRUE,X$5*(P9-X$4)/(X$3-X$4)+(1-X$5)*(1-(P9-X$4)/(X$3-X$4)),"..")</f>
        <v>0.68</v>
      </c>
      <c r="Y9" t="s">
        <v>25</v>
      </c>
    </row>
    <row r="10" spans="1:26" x14ac:dyDescent="0.35">
      <c r="A10" s="33" t="s">
        <v>2</v>
      </c>
      <c r="B10" s="34" t="s">
        <v>33</v>
      </c>
      <c r="C10" s="30">
        <f t="shared" si="2"/>
        <v>0.28000000000000003</v>
      </c>
      <c r="D10" s="30">
        <f t="shared" si="3"/>
        <v>0.43</v>
      </c>
      <c r="E10" s="30">
        <f t="shared" si="4"/>
        <v>0.48</v>
      </c>
      <c r="F10" s="30">
        <f t="shared" si="5"/>
        <v>0.43</v>
      </c>
      <c r="G10" s="31"/>
      <c r="I10" s="34"/>
      <c r="J10">
        <v>0.28000000000000003</v>
      </c>
      <c r="K10">
        <v>0.43</v>
      </c>
      <c r="L10">
        <v>0.43</v>
      </c>
      <c r="M10">
        <v>0.37</v>
      </c>
      <c r="N10">
        <v>0.28000000000000003</v>
      </c>
      <c r="O10">
        <v>0.43</v>
      </c>
      <c r="P10">
        <v>0.64</v>
      </c>
      <c r="R10">
        <f t="shared" si="6"/>
        <v>0.28000000000000003</v>
      </c>
      <c r="S10">
        <f t="shared" si="7"/>
        <v>0.43</v>
      </c>
      <c r="T10">
        <f t="shared" si="8"/>
        <v>0.43</v>
      </c>
      <c r="U10">
        <f t="shared" si="9"/>
        <v>0.37</v>
      </c>
      <c r="V10">
        <f t="shared" si="10"/>
        <v>0.28000000000000003</v>
      </c>
      <c r="W10">
        <f t="shared" si="11"/>
        <v>0.43</v>
      </c>
      <c r="X10">
        <f t="shared" si="12"/>
        <v>0.64</v>
      </c>
      <c r="Y10" t="s">
        <v>25</v>
      </c>
    </row>
    <row r="11" spans="1:26" x14ac:dyDescent="0.35">
      <c r="A11" s="33" t="s">
        <v>3</v>
      </c>
      <c r="B11" s="34" t="s">
        <v>34</v>
      </c>
      <c r="C11" s="30">
        <f t="shared" si="2"/>
        <v>0.27499999999999997</v>
      </c>
      <c r="D11" s="30">
        <f t="shared" si="3"/>
        <v>0.45999999999999996</v>
      </c>
      <c r="E11" s="30">
        <f t="shared" si="4"/>
        <v>0.45</v>
      </c>
      <c r="F11" s="30">
        <f t="shared" si="5"/>
        <v>0.93</v>
      </c>
      <c r="G11" s="31"/>
      <c r="I11" s="34"/>
      <c r="J11">
        <v>0.32999999999999996</v>
      </c>
      <c r="K11">
        <v>0.93</v>
      </c>
      <c r="L11">
        <v>0.21</v>
      </c>
      <c r="M11">
        <v>0.48</v>
      </c>
      <c r="N11">
        <v>0.22</v>
      </c>
      <c r="O11">
        <v>0.45999999999999996</v>
      </c>
      <c r="P11">
        <v>0.66</v>
      </c>
      <c r="R11">
        <f t="shared" si="6"/>
        <v>0.32999999999999996</v>
      </c>
      <c r="S11">
        <f t="shared" si="7"/>
        <v>0.93</v>
      </c>
      <c r="T11">
        <f t="shared" si="8"/>
        <v>0.21</v>
      </c>
      <c r="U11">
        <f t="shared" si="9"/>
        <v>0.48</v>
      </c>
      <c r="V11">
        <f t="shared" si="10"/>
        <v>0.22</v>
      </c>
      <c r="W11">
        <f t="shared" si="11"/>
        <v>0.45999999999999996</v>
      </c>
      <c r="X11">
        <f t="shared" si="12"/>
        <v>0.66</v>
      </c>
      <c r="Y11" t="s">
        <v>25</v>
      </c>
    </row>
    <row r="12" spans="1:26" x14ac:dyDescent="0.35">
      <c r="A12" s="33" t="s">
        <v>4</v>
      </c>
      <c r="B12" s="34" t="s">
        <v>35</v>
      </c>
      <c r="C12" s="30">
        <f t="shared" si="2"/>
        <v>0.17499999999999999</v>
      </c>
      <c r="D12" s="30">
        <f t="shared" si="3"/>
        <v>0.34</v>
      </c>
      <c r="E12" s="30">
        <f t="shared" si="4"/>
        <v>0.38999999999999996</v>
      </c>
      <c r="F12" s="30">
        <f t="shared" si="5"/>
        <v>0.87</v>
      </c>
      <c r="G12" s="31"/>
      <c r="I12" s="34"/>
      <c r="J12">
        <v>0.22</v>
      </c>
      <c r="K12">
        <v>0.87</v>
      </c>
      <c r="L12">
        <v>0.19</v>
      </c>
      <c r="M12">
        <v>0.37</v>
      </c>
      <c r="N12">
        <v>0.13</v>
      </c>
      <c r="O12">
        <v>0.34</v>
      </c>
      <c r="P12">
        <v>0.61</v>
      </c>
      <c r="R12">
        <f t="shared" si="6"/>
        <v>0.22</v>
      </c>
      <c r="S12">
        <f t="shared" si="7"/>
        <v>0.87</v>
      </c>
      <c r="T12">
        <f t="shared" si="8"/>
        <v>0.19</v>
      </c>
      <c r="U12">
        <f t="shared" si="9"/>
        <v>0.37</v>
      </c>
      <c r="V12">
        <f t="shared" si="10"/>
        <v>0.13</v>
      </c>
      <c r="W12">
        <f t="shared" si="11"/>
        <v>0.34</v>
      </c>
      <c r="X12">
        <f t="shared" si="12"/>
        <v>0.61</v>
      </c>
      <c r="Y12" t="s">
        <v>25</v>
      </c>
    </row>
    <row r="13" spans="1:26" x14ac:dyDescent="0.35">
      <c r="A13" s="33" t="s">
        <v>5</v>
      </c>
      <c r="B13" s="34" t="s">
        <v>36</v>
      </c>
      <c r="C13" s="30">
        <f t="shared" si="2"/>
        <v>0.33499999999999996</v>
      </c>
      <c r="D13" s="30">
        <f t="shared" si="3"/>
        <v>0.23</v>
      </c>
      <c r="E13" s="30">
        <f t="shared" si="4"/>
        <v>0.4466666666666666</v>
      </c>
      <c r="F13" s="30">
        <f t="shared" si="5"/>
        <v>0.82</v>
      </c>
      <c r="G13" s="31"/>
      <c r="I13" s="34"/>
      <c r="J13">
        <v>0.47</v>
      </c>
      <c r="K13">
        <v>0.82</v>
      </c>
      <c r="L13">
        <v>0.3</v>
      </c>
      <c r="M13">
        <v>0.37</v>
      </c>
      <c r="N13">
        <v>0.2</v>
      </c>
      <c r="O13">
        <v>0.23</v>
      </c>
      <c r="P13">
        <v>0.67</v>
      </c>
      <c r="R13">
        <f t="shared" si="6"/>
        <v>0.47</v>
      </c>
      <c r="S13">
        <f t="shared" si="7"/>
        <v>0.82</v>
      </c>
      <c r="T13">
        <f t="shared" si="8"/>
        <v>0.3</v>
      </c>
      <c r="U13">
        <f t="shared" si="9"/>
        <v>0.37</v>
      </c>
      <c r="V13">
        <f t="shared" si="10"/>
        <v>0.2</v>
      </c>
      <c r="W13">
        <f t="shared" si="11"/>
        <v>0.23</v>
      </c>
      <c r="X13">
        <f t="shared" si="12"/>
        <v>0.67</v>
      </c>
      <c r="Y13" t="s">
        <v>25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3"/>
        <v>..</v>
      </c>
      <c r="E14" s="30" t="s">
        <v>78</v>
      </c>
      <c r="F14" s="30" t="str">
        <f t="shared" si="5"/>
        <v>..</v>
      </c>
      <c r="G14" s="31"/>
      <c r="I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t="str">
        <f t="shared" si="6"/>
        <v>..</v>
      </c>
      <c r="S14" t="str">
        <f t="shared" si="7"/>
        <v>..</v>
      </c>
      <c r="T14" t="str">
        <f t="shared" si="8"/>
        <v>..</v>
      </c>
      <c r="U14" t="str">
        <f t="shared" si="9"/>
        <v>..</v>
      </c>
      <c r="V14" t="str">
        <f t="shared" si="10"/>
        <v>..</v>
      </c>
      <c r="W14" t="str">
        <f t="shared" si="11"/>
        <v>..</v>
      </c>
      <c r="X14" t="str">
        <f t="shared" si="12"/>
        <v>..</v>
      </c>
      <c r="Y14" t="s">
        <v>25</v>
      </c>
    </row>
    <row r="15" spans="1:26" x14ac:dyDescent="0.35">
      <c r="A15" s="33" t="s">
        <v>7</v>
      </c>
      <c r="B15" s="34" t="s">
        <v>37</v>
      </c>
      <c r="C15" s="30">
        <f t="shared" si="2"/>
        <v>0.15</v>
      </c>
      <c r="D15" s="30">
        <f t="shared" si="3"/>
        <v>9.9999999999999992E-2</v>
      </c>
      <c r="E15" s="30">
        <f t="shared" si="4"/>
        <v>0.31</v>
      </c>
      <c r="F15" s="30">
        <f t="shared" si="5"/>
        <v>0.84</v>
      </c>
      <c r="G15" s="31"/>
      <c r="I15" s="34"/>
      <c r="J15">
        <v>0.23</v>
      </c>
      <c r="K15">
        <v>0.84</v>
      </c>
      <c r="L15">
        <v>0.08</v>
      </c>
      <c r="M15">
        <v>0.16999999999999998</v>
      </c>
      <c r="N15">
        <v>6.9999999999999993E-2</v>
      </c>
      <c r="O15">
        <v>9.9999999999999992E-2</v>
      </c>
      <c r="P15">
        <v>0.68</v>
      </c>
      <c r="R15">
        <f t="shared" si="6"/>
        <v>0.23</v>
      </c>
      <c r="S15">
        <f t="shared" si="7"/>
        <v>0.84</v>
      </c>
      <c r="T15">
        <f t="shared" si="8"/>
        <v>0.08</v>
      </c>
      <c r="U15">
        <f t="shared" si="9"/>
        <v>0.16999999999999998</v>
      </c>
      <c r="V15">
        <f t="shared" si="10"/>
        <v>6.9999999999999993E-2</v>
      </c>
      <c r="W15">
        <f t="shared" si="11"/>
        <v>9.9999999999999992E-2</v>
      </c>
      <c r="X15">
        <f t="shared" si="12"/>
        <v>0.68</v>
      </c>
      <c r="Y15" t="s">
        <v>25</v>
      </c>
    </row>
    <row r="16" spans="1:26" x14ac:dyDescent="0.35">
      <c r="A16" s="33" t="s">
        <v>15</v>
      </c>
      <c r="B16" s="34" t="s">
        <v>38</v>
      </c>
      <c r="C16" s="30">
        <f t="shared" si="2"/>
        <v>0.23500000000000001</v>
      </c>
      <c r="D16" s="30">
        <f t="shared" si="3"/>
        <v>0.21000000000000002</v>
      </c>
      <c r="E16" s="30">
        <f t="shared" si="4"/>
        <v>0.36999999999999994</v>
      </c>
      <c r="F16" s="30">
        <f t="shared" si="5"/>
        <v>0.8</v>
      </c>
      <c r="G16" s="31"/>
      <c r="I16" s="34"/>
      <c r="J16">
        <v>0.33</v>
      </c>
      <c r="K16">
        <v>0.8</v>
      </c>
      <c r="L16">
        <v>0.17</v>
      </c>
      <c r="M16">
        <v>0.33</v>
      </c>
      <c r="N16">
        <v>0.14000000000000001</v>
      </c>
      <c r="O16">
        <v>0.21000000000000002</v>
      </c>
      <c r="P16">
        <v>0.61</v>
      </c>
      <c r="R16">
        <f t="shared" si="6"/>
        <v>0.33</v>
      </c>
      <c r="S16">
        <f t="shared" si="7"/>
        <v>0.8</v>
      </c>
      <c r="T16">
        <f t="shared" si="8"/>
        <v>0.17</v>
      </c>
      <c r="U16">
        <f t="shared" si="9"/>
        <v>0.33</v>
      </c>
      <c r="V16">
        <f t="shared" si="10"/>
        <v>0.14000000000000001</v>
      </c>
      <c r="W16">
        <f t="shared" si="11"/>
        <v>0.21000000000000002</v>
      </c>
      <c r="X16">
        <f t="shared" si="12"/>
        <v>0.61</v>
      </c>
      <c r="Y16" t="s">
        <v>25</v>
      </c>
    </row>
    <row r="17" spans="1:25" x14ac:dyDescent="0.35">
      <c r="A17" s="33" t="s">
        <v>8</v>
      </c>
      <c r="B17" s="34" t="s">
        <v>39</v>
      </c>
      <c r="C17" s="30">
        <f t="shared" si="2"/>
        <v>0.15</v>
      </c>
      <c r="D17" s="30">
        <f t="shared" si="3"/>
        <v>7.0000000000000007E-2</v>
      </c>
      <c r="E17" s="30">
        <f t="shared" si="4"/>
        <v>0.32</v>
      </c>
      <c r="F17" s="30">
        <f t="shared" si="5"/>
        <v>0.88</v>
      </c>
      <c r="G17" s="31"/>
      <c r="I17" s="34"/>
      <c r="J17">
        <v>0.21</v>
      </c>
      <c r="K17">
        <v>0.88</v>
      </c>
      <c r="L17">
        <v>0.13</v>
      </c>
      <c r="M17">
        <v>0.16</v>
      </c>
      <c r="N17">
        <v>0.09</v>
      </c>
      <c r="O17">
        <v>7.0000000000000007E-2</v>
      </c>
      <c r="P17">
        <v>0.67</v>
      </c>
      <c r="R17">
        <f t="shared" si="6"/>
        <v>0.21</v>
      </c>
      <c r="S17">
        <f t="shared" si="7"/>
        <v>0.88</v>
      </c>
      <c r="T17">
        <f t="shared" si="8"/>
        <v>0.13</v>
      </c>
      <c r="U17">
        <f t="shared" si="9"/>
        <v>0.16</v>
      </c>
      <c r="V17">
        <f t="shared" si="10"/>
        <v>0.09</v>
      </c>
      <c r="W17">
        <f t="shared" si="11"/>
        <v>7.0000000000000007E-2</v>
      </c>
      <c r="X17">
        <f t="shared" si="12"/>
        <v>0.67</v>
      </c>
      <c r="Y17" t="s">
        <v>25</v>
      </c>
    </row>
    <row r="18" spans="1:25" x14ac:dyDescent="0.35">
      <c r="A18" s="33" t="s">
        <v>9</v>
      </c>
      <c r="B18" s="34" t="s">
        <v>40</v>
      </c>
      <c r="C18" s="30">
        <f t="shared" si="2"/>
        <v>0.27500000000000002</v>
      </c>
      <c r="D18" s="30">
        <f t="shared" si="3"/>
        <v>0.25</v>
      </c>
      <c r="E18" s="30">
        <f t="shared" si="4"/>
        <v>0.41333333333333333</v>
      </c>
      <c r="F18" s="30">
        <f t="shared" si="5"/>
        <v>0.84</v>
      </c>
      <c r="G18" s="31"/>
      <c r="I18" s="34"/>
      <c r="J18">
        <v>0.36</v>
      </c>
      <c r="K18">
        <v>0.84</v>
      </c>
      <c r="L18">
        <v>0.19</v>
      </c>
      <c r="M18">
        <v>0.33</v>
      </c>
      <c r="N18">
        <v>0.19</v>
      </c>
      <c r="O18">
        <v>0.25</v>
      </c>
      <c r="P18">
        <v>0.72</v>
      </c>
      <c r="R18">
        <f t="shared" si="6"/>
        <v>0.36</v>
      </c>
      <c r="S18">
        <f t="shared" si="7"/>
        <v>0.84</v>
      </c>
      <c r="T18">
        <f t="shared" si="8"/>
        <v>0.19</v>
      </c>
      <c r="U18">
        <f t="shared" si="9"/>
        <v>0.33</v>
      </c>
      <c r="V18">
        <f t="shared" si="10"/>
        <v>0.19</v>
      </c>
      <c r="W18">
        <f t="shared" si="11"/>
        <v>0.25</v>
      </c>
      <c r="X18">
        <f t="shared" si="12"/>
        <v>0.72</v>
      </c>
      <c r="Y18" t="s">
        <v>25</v>
      </c>
    </row>
    <row r="19" spans="1:25" x14ac:dyDescent="0.35">
      <c r="A19" s="33" t="s">
        <v>10</v>
      </c>
      <c r="B19" s="34" t="s">
        <v>41</v>
      </c>
      <c r="C19" s="30">
        <f t="shared" si="2"/>
        <v>0.19500000000000001</v>
      </c>
      <c r="D19" s="30">
        <f t="shared" si="3"/>
        <v>0.24</v>
      </c>
      <c r="E19" s="30">
        <f t="shared" si="4"/>
        <v>0.23333333333333336</v>
      </c>
      <c r="F19" s="30">
        <f t="shared" si="5"/>
        <v>0.46</v>
      </c>
      <c r="G19" s="31"/>
      <c r="I19" s="34"/>
      <c r="J19">
        <v>0.18000000000000002</v>
      </c>
      <c r="K19">
        <v>0.46</v>
      </c>
      <c r="L19">
        <v>0.13</v>
      </c>
      <c r="M19">
        <v>0.17</v>
      </c>
      <c r="N19">
        <v>0.21</v>
      </c>
      <c r="O19">
        <v>0.24</v>
      </c>
      <c r="P19">
        <v>0.4</v>
      </c>
      <c r="R19">
        <f t="shared" si="6"/>
        <v>0.18000000000000002</v>
      </c>
      <c r="S19">
        <f t="shared" si="7"/>
        <v>0.46</v>
      </c>
      <c r="T19">
        <f t="shared" si="8"/>
        <v>0.13</v>
      </c>
      <c r="U19">
        <f t="shared" si="9"/>
        <v>0.17</v>
      </c>
      <c r="V19">
        <f t="shared" si="10"/>
        <v>0.21</v>
      </c>
      <c r="W19">
        <f t="shared" si="11"/>
        <v>0.24</v>
      </c>
      <c r="X19">
        <f t="shared" si="12"/>
        <v>0.4</v>
      </c>
      <c r="Y19" t="s">
        <v>25</v>
      </c>
    </row>
    <row r="20" spans="1:25" x14ac:dyDescent="0.35">
      <c r="A20" s="33" t="s">
        <v>11</v>
      </c>
      <c r="B20" s="34" t="s">
        <v>42</v>
      </c>
      <c r="C20" s="30">
        <f t="shared" ref="C20" si="13">AVERAGE(R20,V20)</f>
        <v>0.4</v>
      </c>
      <c r="D20" s="30">
        <f t="shared" ref="D20" si="14">+W20</f>
        <v>0.44</v>
      </c>
      <c r="E20" s="30">
        <f t="shared" ref="E20" si="15">AVERAGE(T20,U20,X20)</f>
        <v>0.43</v>
      </c>
      <c r="F20" s="30">
        <f t="shared" ref="F20" si="16">+S20</f>
        <v>0.57999999999999996</v>
      </c>
      <c r="G20" s="31"/>
      <c r="I20" s="34"/>
      <c r="J20">
        <v>0.59000000000000008</v>
      </c>
      <c r="K20">
        <v>0.57999999999999996</v>
      </c>
      <c r="L20">
        <v>0.28000000000000003</v>
      </c>
      <c r="M20">
        <v>0.36</v>
      </c>
      <c r="N20">
        <v>0.21000000000000002</v>
      </c>
      <c r="O20">
        <v>0.44</v>
      </c>
      <c r="P20">
        <v>0.65</v>
      </c>
      <c r="R20">
        <f t="shared" si="6"/>
        <v>0.59000000000000008</v>
      </c>
      <c r="S20">
        <f t="shared" si="7"/>
        <v>0.57999999999999996</v>
      </c>
      <c r="T20">
        <f t="shared" si="8"/>
        <v>0.28000000000000003</v>
      </c>
      <c r="U20">
        <f t="shared" si="9"/>
        <v>0.36</v>
      </c>
      <c r="V20">
        <f t="shared" si="10"/>
        <v>0.21000000000000002</v>
      </c>
      <c r="W20">
        <f t="shared" si="11"/>
        <v>0.44</v>
      </c>
      <c r="X20">
        <f t="shared" si="12"/>
        <v>0.65</v>
      </c>
      <c r="Y20" t="s">
        <v>25</v>
      </c>
    </row>
    <row r="21" spans="1:25" x14ac:dyDescent="0.35">
      <c r="A21" s="33" t="s">
        <v>12</v>
      </c>
      <c r="B21" s="34" t="s">
        <v>43</v>
      </c>
      <c r="C21" s="30">
        <f t="shared" si="2"/>
        <v>0.21000000000000002</v>
      </c>
      <c r="D21" s="30">
        <f t="shared" si="3"/>
        <v>0.2</v>
      </c>
      <c r="E21" s="30">
        <f t="shared" si="4"/>
        <v>0.42666666666666669</v>
      </c>
      <c r="F21" s="30">
        <f t="shared" si="5"/>
        <v>0.79</v>
      </c>
      <c r="G21" s="31"/>
      <c r="I21" s="34"/>
      <c r="J21">
        <v>0.25</v>
      </c>
      <c r="K21">
        <v>0.79</v>
      </c>
      <c r="L21">
        <v>0.2</v>
      </c>
      <c r="M21">
        <v>0.36000000000000004</v>
      </c>
      <c r="N21">
        <v>0.17</v>
      </c>
      <c r="O21">
        <v>0.2</v>
      </c>
      <c r="P21">
        <v>0.72</v>
      </c>
      <c r="R21">
        <f t="shared" si="6"/>
        <v>0.25</v>
      </c>
      <c r="S21">
        <f t="shared" si="7"/>
        <v>0.79</v>
      </c>
      <c r="T21">
        <f t="shared" si="8"/>
        <v>0.2</v>
      </c>
      <c r="U21">
        <f t="shared" si="9"/>
        <v>0.36000000000000004</v>
      </c>
      <c r="V21">
        <f t="shared" si="10"/>
        <v>0.17</v>
      </c>
      <c r="W21">
        <f t="shared" si="11"/>
        <v>0.2</v>
      </c>
      <c r="X21">
        <f t="shared" si="12"/>
        <v>0.72</v>
      </c>
      <c r="Y21" t="s">
        <v>25</v>
      </c>
    </row>
    <row r="22" spans="1:25" x14ac:dyDescent="0.35">
      <c r="A22" s="33" t="s">
        <v>14</v>
      </c>
      <c r="B22" s="34" t="s">
        <v>44</v>
      </c>
      <c r="C22" s="30">
        <f t="shared" si="2"/>
        <v>0.11499999999999999</v>
      </c>
      <c r="D22" s="30">
        <f t="shared" si="3"/>
        <v>0.16</v>
      </c>
      <c r="E22" s="30">
        <f t="shared" si="4"/>
        <v>0.34666666666666668</v>
      </c>
      <c r="F22" s="30">
        <f t="shared" si="5"/>
        <v>0.8</v>
      </c>
      <c r="G22" s="31"/>
      <c r="I22" s="34"/>
      <c r="J22">
        <v>0.09</v>
      </c>
      <c r="K22">
        <v>0.8</v>
      </c>
      <c r="L22">
        <v>0.17</v>
      </c>
      <c r="M22">
        <v>0.24000000000000002</v>
      </c>
      <c r="N22">
        <v>0.13999999999999999</v>
      </c>
      <c r="O22">
        <v>0.16</v>
      </c>
      <c r="P22">
        <v>0.63</v>
      </c>
      <c r="R22">
        <f t="shared" si="6"/>
        <v>0.09</v>
      </c>
      <c r="S22">
        <f t="shared" si="7"/>
        <v>0.8</v>
      </c>
      <c r="T22">
        <f t="shared" si="8"/>
        <v>0.17</v>
      </c>
      <c r="U22">
        <f t="shared" si="9"/>
        <v>0.24000000000000002</v>
      </c>
      <c r="V22">
        <f t="shared" si="10"/>
        <v>0.13999999999999999</v>
      </c>
      <c r="W22">
        <f t="shared" si="11"/>
        <v>0.16</v>
      </c>
      <c r="X22">
        <f t="shared" si="12"/>
        <v>0.63</v>
      </c>
      <c r="Y22" t="s">
        <v>25</v>
      </c>
    </row>
    <row r="23" spans="1:25" x14ac:dyDescent="0.35">
      <c r="A23" s="33" t="s">
        <v>13</v>
      </c>
      <c r="B23" s="34" t="s">
        <v>45</v>
      </c>
      <c r="C23" s="30">
        <f t="shared" si="2"/>
        <v>0.12</v>
      </c>
      <c r="D23" s="30">
        <f t="shared" si="3"/>
        <v>0.13</v>
      </c>
      <c r="E23" s="30">
        <f t="shared" si="4"/>
        <v>0.33333333333333331</v>
      </c>
      <c r="F23" s="30">
        <f t="shared" si="5"/>
        <v>0.87</v>
      </c>
      <c r="G23" s="31"/>
      <c r="I23" s="34"/>
      <c r="J23">
        <v>0.11</v>
      </c>
      <c r="K23">
        <v>0.87</v>
      </c>
      <c r="L23">
        <v>0.12000000000000001</v>
      </c>
      <c r="M23">
        <v>0.23</v>
      </c>
      <c r="N23">
        <v>0.13</v>
      </c>
      <c r="O23">
        <v>0.13</v>
      </c>
      <c r="P23">
        <v>0.65</v>
      </c>
      <c r="R23">
        <f t="shared" si="6"/>
        <v>0.11</v>
      </c>
      <c r="S23">
        <f t="shared" si="7"/>
        <v>0.87</v>
      </c>
      <c r="T23">
        <f t="shared" si="8"/>
        <v>0.12000000000000001</v>
      </c>
      <c r="U23">
        <f t="shared" si="9"/>
        <v>0.23</v>
      </c>
      <c r="V23">
        <f t="shared" si="10"/>
        <v>0.13</v>
      </c>
      <c r="W23">
        <f t="shared" si="11"/>
        <v>0.13</v>
      </c>
      <c r="X23">
        <f t="shared" si="12"/>
        <v>0.65</v>
      </c>
      <c r="Y23" t="s">
        <v>25</v>
      </c>
    </row>
    <row r="24" spans="1:25" x14ac:dyDescent="0.35">
      <c r="A24" s="33" t="s">
        <v>16</v>
      </c>
      <c r="B24" s="34" t="s">
        <v>46</v>
      </c>
      <c r="C24" s="30">
        <f t="shared" si="2"/>
        <v>0.34499999999999997</v>
      </c>
      <c r="D24" s="30">
        <f t="shared" si="3"/>
        <v>0.21</v>
      </c>
      <c r="E24" s="30">
        <f t="shared" si="4"/>
        <v>0.53666666666666663</v>
      </c>
      <c r="F24" s="30">
        <f t="shared" si="5"/>
        <v>0.88</v>
      </c>
      <c r="G24" s="31"/>
      <c r="I24" s="34"/>
      <c r="J24">
        <v>0.43999999999999995</v>
      </c>
      <c r="K24">
        <v>0.88</v>
      </c>
      <c r="L24">
        <v>0.37</v>
      </c>
      <c r="M24">
        <v>0.5</v>
      </c>
      <c r="N24">
        <v>0.25</v>
      </c>
      <c r="O24">
        <v>0.21</v>
      </c>
      <c r="P24">
        <v>0.74</v>
      </c>
      <c r="R24">
        <f t="shared" si="6"/>
        <v>0.43999999999999995</v>
      </c>
      <c r="S24">
        <f t="shared" si="7"/>
        <v>0.88</v>
      </c>
      <c r="T24">
        <f t="shared" si="8"/>
        <v>0.37</v>
      </c>
      <c r="U24">
        <f t="shared" si="9"/>
        <v>0.5</v>
      </c>
      <c r="V24">
        <f t="shared" si="10"/>
        <v>0.25</v>
      </c>
      <c r="W24">
        <f t="shared" si="11"/>
        <v>0.21</v>
      </c>
      <c r="X24">
        <f t="shared" si="12"/>
        <v>0.74</v>
      </c>
      <c r="Y24" t="s">
        <v>25</v>
      </c>
    </row>
    <row r="25" spans="1:25" x14ac:dyDescent="0.35">
      <c r="A25" s="36" t="s">
        <v>17</v>
      </c>
      <c r="B25" s="34" t="s">
        <v>47</v>
      </c>
      <c r="C25" s="30">
        <f t="shared" si="2"/>
        <v>0.27500000000000002</v>
      </c>
      <c r="D25" s="30">
        <f t="shared" si="3"/>
        <v>0.27</v>
      </c>
      <c r="E25" s="30">
        <f t="shared" si="4"/>
        <v>0.33</v>
      </c>
      <c r="F25" s="30">
        <f t="shared" si="5"/>
        <v>0.74</v>
      </c>
      <c r="G25" s="31"/>
      <c r="I25" s="34"/>
      <c r="J25">
        <v>0.37</v>
      </c>
      <c r="K25">
        <v>0.74</v>
      </c>
      <c r="L25">
        <v>0.2</v>
      </c>
      <c r="M25">
        <v>0.26</v>
      </c>
      <c r="N25">
        <v>0.18000000000000002</v>
      </c>
      <c r="O25">
        <v>0.27</v>
      </c>
      <c r="P25">
        <v>0.53</v>
      </c>
      <c r="R25">
        <f t="shared" si="6"/>
        <v>0.37</v>
      </c>
      <c r="S25">
        <f t="shared" si="7"/>
        <v>0.74</v>
      </c>
      <c r="T25">
        <f t="shared" si="8"/>
        <v>0.2</v>
      </c>
      <c r="U25">
        <f t="shared" si="9"/>
        <v>0.26</v>
      </c>
      <c r="V25">
        <f t="shared" si="10"/>
        <v>0.18000000000000002</v>
      </c>
      <c r="W25">
        <f t="shared" si="11"/>
        <v>0.27</v>
      </c>
      <c r="X25">
        <f t="shared" si="12"/>
        <v>0.53</v>
      </c>
      <c r="Y25" t="s">
        <v>25</v>
      </c>
    </row>
    <row r="26" spans="1:25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5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5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5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5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5" x14ac:dyDescent="0.35">
      <c r="A31" s="36"/>
      <c r="B31" s="34"/>
      <c r="C31" s="31"/>
      <c r="D31" s="31"/>
      <c r="E31" s="31"/>
      <c r="F31" s="31"/>
      <c r="G31" s="31"/>
      <c r="J31" t="s">
        <v>25</v>
      </c>
      <c r="K31" s="37"/>
      <c r="L31" s="37"/>
      <c r="M31" s="37"/>
      <c r="N31" s="37"/>
      <c r="O31" s="37"/>
      <c r="P31" s="37"/>
    </row>
    <row r="32" spans="1:25" x14ac:dyDescent="0.35">
      <c r="A32" s="36"/>
      <c r="B32" s="34"/>
      <c r="C32" s="31"/>
      <c r="D32" s="31"/>
      <c r="E32" s="31"/>
      <c r="F32" s="31"/>
      <c r="G32" s="31"/>
      <c r="J32" s="37" t="s">
        <v>25</v>
      </c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34"/>
  <sheetViews>
    <sheetView topLeftCell="A16" workbookViewId="0">
      <selection activeCell="C12" sqref="C12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ht="15.5" x14ac:dyDescent="0.35">
      <c r="A7" t="s">
        <v>169</v>
      </c>
      <c r="B7" t="s">
        <v>170</v>
      </c>
      <c r="C7" s="32" t="s">
        <v>118</v>
      </c>
      <c r="D7" s="32" t="s">
        <v>119</v>
      </c>
      <c r="E7" s="32" t="s">
        <v>120</v>
      </c>
      <c r="F7" s="32" t="s">
        <v>121</v>
      </c>
      <c r="J7" s="40"/>
      <c r="R7" t="s">
        <v>25</v>
      </c>
    </row>
    <row r="8" spans="1:26" x14ac:dyDescent="0.35">
      <c r="A8" s="33" t="s">
        <v>0</v>
      </c>
      <c r="B8" s="34" t="s">
        <v>31</v>
      </c>
      <c r="C8" s="30">
        <f>AVERAGE(R8,V8)</f>
        <v>8.4999999999999992E-2</v>
      </c>
      <c r="D8" s="30">
        <f>+W8</f>
        <v>6.9999999999999993E-2</v>
      </c>
      <c r="E8" s="30">
        <f>AVERAGE(T8,U8,X8)</f>
        <v>0.28999999999999998</v>
      </c>
      <c r="F8" s="30">
        <f>+S8</f>
        <v>0.73</v>
      </c>
      <c r="G8" s="31"/>
      <c r="J8">
        <v>0.08</v>
      </c>
      <c r="K8">
        <v>0.73</v>
      </c>
      <c r="L8">
        <v>0.09</v>
      </c>
      <c r="M8">
        <v>0.25</v>
      </c>
      <c r="N8">
        <v>0.09</v>
      </c>
      <c r="O8">
        <v>6.9999999999999993E-2</v>
      </c>
      <c r="P8">
        <v>0.53</v>
      </c>
      <c r="R8" s="30">
        <f>IF(ISNUMBER(J8)=TRUE,R$5*(J8-R$4)/(R$3-R$4)+(1-R$5)*(1-(J8-R$4)/(R$3-R$4)),"..")</f>
        <v>0.08</v>
      </c>
      <c r="S8" s="30">
        <f>IF(ISNUMBER(K8)=TRUE,S$5*(K8-S$4)/(S$3-S$4)+(1-S$5)*(1-(K8-S$4)/(S$3-S$4)),"..")</f>
        <v>0.73</v>
      </c>
      <c r="T8" s="30">
        <f>IF(ISNUMBER(L8)=TRUE,T$5*(L8-T$4)/(T$3-T$4)+(1-T$5)*(1-(L8-T$4)/(T$3-T$4)),"..")</f>
        <v>0.09</v>
      </c>
      <c r="U8" s="30">
        <f>IF(ISNUMBER(M8)=TRUE,U$5*(M8-U$4)/(U$3-U$4)+(1-U$5)*(1-(M8-U$4)/(U$3-U$4)),"..")</f>
        <v>0.25</v>
      </c>
      <c r="V8" s="30">
        <f>IF(ISNUMBER(N8)=TRUE,V$5*(N8-V$4)/(V$3-V$4)+(1-V$5)*(1-(N8-V$4)/(V$3-V$4)),"..")</f>
        <v>0.09</v>
      </c>
      <c r="W8" s="30">
        <f t="shared" ref="W8" si="0">IF(ISNUMBER(O8)=TRUE,W$5*(O8-W$4)/(W$3-W$4)+(1-W$5)*(1-(O8-W$4)/(W$3-W$4)),"..")</f>
        <v>6.9999999999999993E-2</v>
      </c>
      <c r="X8" s="30">
        <f t="shared" ref="X8" si="1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5" si="2">AVERAGE(R9,V9)</f>
        <v>0.2</v>
      </c>
      <c r="D9" s="30">
        <f t="shared" ref="D9:D25" si="3">+W9</f>
        <v>0.13999999999999999</v>
      </c>
      <c r="E9" s="30">
        <f t="shared" ref="E9:E25" si="4">AVERAGE(T9,U9,X9)</f>
        <v>0.33666666666666667</v>
      </c>
      <c r="F9" s="30">
        <f t="shared" ref="F9:F25" si="5">+S9</f>
        <v>0.75</v>
      </c>
      <c r="G9" s="31"/>
      <c r="J9">
        <v>0.24</v>
      </c>
      <c r="K9">
        <v>0.75</v>
      </c>
      <c r="L9">
        <v>0.19</v>
      </c>
      <c r="M9">
        <v>0.17</v>
      </c>
      <c r="N9">
        <v>0.16</v>
      </c>
      <c r="O9">
        <v>0.13999999999999999</v>
      </c>
      <c r="P9">
        <v>0.65</v>
      </c>
      <c r="R9" s="30">
        <f t="shared" ref="R9:R25" si="6">IF(ISNUMBER(J9)=TRUE,R$5*(J9-R$4)/(R$3-R$4)+(1-R$5)*(1-(J9-R$4)/(R$3-R$4)),"..")</f>
        <v>0.24</v>
      </c>
      <c r="S9" s="30">
        <f t="shared" ref="S9:S25" si="7">IF(ISNUMBER(K9)=TRUE,S$5*(K9-S$4)/(S$3-S$4)+(1-S$5)*(1-(K9-S$4)/(S$3-S$4)),"..")</f>
        <v>0.75</v>
      </c>
      <c r="T9" s="30">
        <f t="shared" ref="T9:T25" si="8">IF(ISNUMBER(L9)=TRUE,T$5*(L9-T$4)/(T$3-T$4)+(1-T$5)*(1-(L9-T$4)/(T$3-T$4)),"..")</f>
        <v>0.19</v>
      </c>
      <c r="U9" s="30">
        <f t="shared" ref="U9:U25" si="9">IF(ISNUMBER(M9)=TRUE,U$5*(M9-U$4)/(U$3-U$4)+(1-U$5)*(1-(M9-U$4)/(U$3-U$4)),"..")</f>
        <v>0.17</v>
      </c>
      <c r="V9" s="30">
        <f t="shared" ref="V9:V25" si="10">IF(ISNUMBER(N9)=TRUE,V$5*(N9-V$4)/(V$3-V$4)+(1-V$5)*(1-(N9-V$4)/(V$3-V$4)),"..")</f>
        <v>0.16</v>
      </c>
      <c r="W9" s="30">
        <f t="shared" ref="W9:W25" si="11">IF(ISNUMBER(O9)=TRUE,W$5*(O9-W$4)/(W$3-W$4)+(1-W$5)*(1-(O9-W$4)/(W$3-W$4)),"..")</f>
        <v>0.13999999999999999</v>
      </c>
      <c r="X9" s="30">
        <f t="shared" ref="X9:X25" si="12">IF(ISNUMBER(P9)=TRUE,X$5*(P9-X$4)/(X$3-X$4)+(1-X$5)*(1-(P9-X$4)/(X$3-X$4)),"..")</f>
        <v>0.65</v>
      </c>
    </row>
    <row r="10" spans="1:26" x14ac:dyDescent="0.35">
      <c r="A10" s="33" t="s">
        <v>2</v>
      </c>
      <c r="B10" s="34" t="s">
        <v>33</v>
      </c>
      <c r="C10" s="30">
        <f t="shared" si="2"/>
        <v>0.22500000000000001</v>
      </c>
      <c r="D10" s="30">
        <f t="shared" si="3"/>
        <v>0.24</v>
      </c>
      <c r="E10" s="30">
        <f t="shared" si="4"/>
        <v>0.44333333333333336</v>
      </c>
      <c r="F10" s="30">
        <f t="shared" si="5"/>
        <v>0.38</v>
      </c>
      <c r="G10" s="31"/>
      <c r="J10">
        <v>0.21</v>
      </c>
      <c r="K10">
        <v>0.38</v>
      </c>
      <c r="L10">
        <v>0.32</v>
      </c>
      <c r="M10">
        <v>0.37</v>
      </c>
      <c r="N10">
        <v>0.24000000000000002</v>
      </c>
      <c r="O10">
        <v>0.24</v>
      </c>
      <c r="P10">
        <v>0.64</v>
      </c>
      <c r="R10" s="30">
        <f t="shared" si="6"/>
        <v>0.21</v>
      </c>
      <c r="S10" s="30">
        <f t="shared" si="7"/>
        <v>0.38</v>
      </c>
      <c r="T10" s="30">
        <f t="shared" si="8"/>
        <v>0.32</v>
      </c>
      <c r="U10" s="30">
        <f t="shared" si="9"/>
        <v>0.37</v>
      </c>
      <c r="V10" s="30">
        <f t="shared" si="10"/>
        <v>0.24000000000000002</v>
      </c>
      <c r="W10" s="30">
        <f t="shared" si="11"/>
        <v>0.24</v>
      </c>
      <c r="X10" s="30">
        <f t="shared" si="12"/>
        <v>0.64</v>
      </c>
    </row>
    <row r="11" spans="1:26" x14ac:dyDescent="0.35">
      <c r="A11" s="33" t="s">
        <v>3</v>
      </c>
      <c r="B11" s="34" t="s">
        <v>34</v>
      </c>
      <c r="C11" s="30">
        <f t="shared" si="2"/>
        <v>0.29000000000000004</v>
      </c>
      <c r="D11" s="30">
        <f t="shared" si="3"/>
        <v>0.43</v>
      </c>
      <c r="E11" s="30">
        <f t="shared" si="4"/>
        <v>0.48666666666666664</v>
      </c>
      <c r="F11" s="30">
        <f t="shared" si="5"/>
        <v>0.85</v>
      </c>
      <c r="G11" s="31"/>
      <c r="J11">
        <v>0.27</v>
      </c>
      <c r="K11">
        <v>0.85</v>
      </c>
      <c r="L11">
        <v>0.23</v>
      </c>
      <c r="M11">
        <v>0.6</v>
      </c>
      <c r="N11">
        <v>0.31000000000000005</v>
      </c>
      <c r="O11">
        <v>0.43</v>
      </c>
      <c r="P11">
        <v>0.63</v>
      </c>
      <c r="R11" s="30">
        <f t="shared" si="6"/>
        <v>0.27</v>
      </c>
      <c r="S11" s="30">
        <f t="shared" si="7"/>
        <v>0.85</v>
      </c>
      <c r="T11" s="30">
        <f t="shared" si="8"/>
        <v>0.23</v>
      </c>
      <c r="U11" s="30">
        <f t="shared" si="9"/>
        <v>0.6</v>
      </c>
      <c r="V11" s="30">
        <f t="shared" si="10"/>
        <v>0.31000000000000005</v>
      </c>
      <c r="W11" s="30">
        <f t="shared" si="11"/>
        <v>0.43</v>
      </c>
      <c r="X11" s="30">
        <f t="shared" si="12"/>
        <v>0.63</v>
      </c>
    </row>
    <row r="12" spans="1:26" x14ac:dyDescent="0.35">
      <c r="A12" s="33" t="s">
        <v>4</v>
      </c>
      <c r="B12" s="34" t="s">
        <v>35</v>
      </c>
      <c r="C12" s="30">
        <f t="shared" si="2"/>
        <v>0.14499999999999999</v>
      </c>
      <c r="D12" s="30">
        <f t="shared" si="3"/>
        <v>0.15000000000000002</v>
      </c>
      <c r="E12" s="30">
        <f t="shared" si="4"/>
        <v>0.4366666666666667</v>
      </c>
      <c r="F12" s="30">
        <f t="shared" si="5"/>
        <v>0.79</v>
      </c>
      <c r="G12" s="31"/>
      <c r="J12">
        <v>0.12</v>
      </c>
      <c r="K12">
        <v>0.79</v>
      </c>
      <c r="L12">
        <v>0.23</v>
      </c>
      <c r="M12">
        <v>0.46</v>
      </c>
      <c r="N12">
        <v>0.16999999999999998</v>
      </c>
      <c r="O12">
        <v>0.15000000000000002</v>
      </c>
      <c r="P12">
        <v>0.62</v>
      </c>
      <c r="R12" s="30">
        <f t="shared" si="6"/>
        <v>0.12</v>
      </c>
      <c r="S12" s="30">
        <f t="shared" si="7"/>
        <v>0.79</v>
      </c>
      <c r="T12" s="30">
        <f t="shared" si="8"/>
        <v>0.23</v>
      </c>
      <c r="U12" s="30">
        <f t="shared" si="9"/>
        <v>0.46</v>
      </c>
      <c r="V12" s="30">
        <f t="shared" si="10"/>
        <v>0.16999999999999998</v>
      </c>
      <c r="W12" s="30">
        <f t="shared" si="11"/>
        <v>0.15000000000000002</v>
      </c>
      <c r="X12" s="30">
        <f t="shared" si="12"/>
        <v>0.62</v>
      </c>
    </row>
    <row r="13" spans="1:26" x14ac:dyDescent="0.35">
      <c r="A13" s="33" t="s">
        <v>5</v>
      </c>
      <c r="B13" s="34" t="s">
        <v>36</v>
      </c>
      <c r="C13" s="30">
        <f t="shared" si="2"/>
        <v>0.55000000000000004</v>
      </c>
      <c r="D13" s="30">
        <f t="shared" si="3"/>
        <v>0.43000000000000005</v>
      </c>
      <c r="E13" s="30">
        <f t="shared" si="4"/>
        <v>0.51333333333333331</v>
      </c>
      <c r="F13" s="30">
        <f t="shared" si="5"/>
        <v>0.74</v>
      </c>
      <c r="G13" s="31"/>
      <c r="J13">
        <v>0.75</v>
      </c>
      <c r="K13">
        <v>0.74</v>
      </c>
      <c r="L13">
        <v>0.49</v>
      </c>
      <c r="M13">
        <v>0.41</v>
      </c>
      <c r="N13">
        <v>0.35</v>
      </c>
      <c r="O13">
        <v>0.43000000000000005</v>
      </c>
      <c r="P13">
        <v>0.64</v>
      </c>
      <c r="R13" s="30">
        <f t="shared" si="6"/>
        <v>0.75</v>
      </c>
      <c r="S13" s="30">
        <f t="shared" si="7"/>
        <v>0.74</v>
      </c>
      <c r="T13" s="30">
        <f t="shared" si="8"/>
        <v>0.49</v>
      </c>
      <c r="U13" s="30">
        <f t="shared" si="9"/>
        <v>0.41</v>
      </c>
      <c r="V13" s="30">
        <f t="shared" si="10"/>
        <v>0.35</v>
      </c>
      <c r="W13" s="30">
        <f t="shared" si="11"/>
        <v>0.43000000000000005</v>
      </c>
      <c r="X13" s="30">
        <f t="shared" si="12"/>
        <v>0.64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3"/>
        <v>..</v>
      </c>
      <c r="E14" s="30" t="s">
        <v>78</v>
      </c>
      <c r="F14" s="30" t="str">
        <f t="shared" si="5"/>
        <v>..</v>
      </c>
      <c r="G14" s="31"/>
      <c r="I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s="30" t="str">
        <f t="shared" si="6"/>
        <v>..</v>
      </c>
      <c r="S14" s="30" t="str">
        <f t="shared" si="7"/>
        <v>..</v>
      </c>
      <c r="T14" s="30" t="str">
        <f t="shared" si="8"/>
        <v>..</v>
      </c>
      <c r="U14" s="30" t="str">
        <f t="shared" si="9"/>
        <v>..</v>
      </c>
      <c r="V14" s="30" t="str">
        <f t="shared" si="10"/>
        <v>..</v>
      </c>
      <c r="W14" s="30" t="str">
        <f t="shared" si="11"/>
        <v>..</v>
      </c>
      <c r="X14" s="30" t="str">
        <f t="shared" si="12"/>
        <v>..</v>
      </c>
    </row>
    <row r="15" spans="1:26" x14ac:dyDescent="0.35">
      <c r="A15" s="33" t="s">
        <v>7</v>
      </c>
      <c r="B15" s="34" t="s">
        <v>37</v>
      </c>
      <c r="C15" s="30">
        <f t="shared" si="2"/>
        <v>0.12</v>
      </c>
      <c r="D15" s="30">
        <f t="shared" si="3"/>
        <v>0.12</v>
      </c>
      <c r="E15" s="30">
        <f t="shared" si="4"/>
        <v>0.29333333333333328</v>
      </c>
      <c r="F15" s="30">
        <f t="shared" si="5"/>
        <v>0.72</v>
      </c>
      <c r="G15" s="31"/>
      <c r="I15" s="34"/>
      <c r="J15">
        <v>0.16</v>
      </c>
      <c r="K15">
        <v>0.72</v>
      </c>
      <c r="L15">
        <v>0.12</v>
      </c>
      <c r="M15">
        <v>0.19</v>
      </c>
      <c r="N15">
        <v>0.08</v>
      </c>
      <c r="O15">
        <v>0.12</v>
      </c>
      <c r="P15">
        <v>0.56999999999999995</v>
      </c>
      <c r="R15" s="30">
        <f t="shared" si="6"/>
        <v>0.16</v>
      </c>
      <c r="S15" s="30">
        <f t="shared" si="7"/>
        <v>0.72</v>
      </c>
      <c r="T15" s="30">
        <f t="shared" si="8"/>
        <v>0.12</v>
      </c>
      <c r="U15" s="30">
        <f t="shared" si="9"/>
        <v>0.19</v>
      </c>
      <c r="V15" s="30">
        <f t="shared" si="10"/>
        <v>0.08</v>
      </c>
      <c r="W15" s="30">
        <f t="shared" si="11"/>
        <v>0.12</v>
      </c>
      <c r="X15" s="30">
        <f t="shared" si="12"/>
        <v>0.56999999999999995</v>
      </c>
    </row>
    <row r="16" spans="1:26" x14ac:dyDescent="0.35">
      <c r="A16" s="33" t="s">
        <v>15</v>
      </c>
      <c r="B16" s="34" t="s">
        <v>38</v>
      </c>
      <c r="C16" s="30">
        <f t="shared" si="2"/>
        <v>0.30000000000000004</v>
      </c>
      <c r="D16" s="30">
        <f t="shared" si="3"/>
        <v>0.28000000000000003</v>
      </c>
      <c r="E16" s="30">
        <f t="shared" si="4"/>
        <v>0.4366666666666667</v>
      </c>
      <c r="F16" s="30">
        <f t="shared" si="5"/>
        <v>0.83</v>
      </c>
      <c r="G16" s="31"/>
      <c r="I16" s="34"/>
      <c r="J16">
        <v>0.38</v>
      </c>
      <c r="K16">
        <v>0.83</v>
      </c>
      <c r="L16">
        <v>0.29000000000000004</v>
      </c>
      <c r="M16">
        <v>0.37</v>
      </c>
      <c r="N16">
        <v>0.22000000000000003</v>
      </c>
      <c r="O16">
        <v>0.28000000000000003</v>
      </c>
      <c r="P16">
        <v>0.65</v>
      </c>
      <c r="R16" s="30">
        <f t="shared" si="6"/>
        <v>0.38</v>
      </c>
      <c r="S16" s="30">
        <f t="shared" si="7"/>
        <v>0.83</v>
      </c>
      <c r="T16" s="30">
        <f t="shared" si="8"/>
        <v>0.29000000000000004</v>
      </c>
      <c r="U16" s="30">
        <f t="shared" si="9"/>
        <v>0.37</v>
      </c>
      <c r="V16" s="30">
        <f t="shared" si="10"/>
        <v>0.22000000000000003</v>
      </c>
      <c r="W16" s="30">
        <f t="shared" si="11"/>
        <v>0.28000000000000003</v>
      </c>
      <c r="X16" s="30">
        <f t="shared" si="12"/>
        <v>0.65</v>
      </c>
    </row>
    <row r="17" spans="1:24" x14ac:dyDescent="0.35">
      <c r="A17" s="33" t="s">
        <v>8</v>
      </c>
      <c r="B17" s="34" t="s">
        <v>39</v>
      </c>
      <c r="C17" s="30">
        <f t="shared" si="2"/>
        <v>0.22999999999999998</v>
      </c>
      <c r="D17" s="30">
        <f t="shared" si="3"/>
        <v>0.16</v>
      </c>
      <c r="E17" s="30">
        <f t="shared" si="4"/>
        <v>0.33</v>
      </c>
      <c r="F17" s="30">
        <f t="shared" si="5"/>
        <v>0.67</v>
      </c>
      <c r="G17" s="31"/>
      <c r="I17" s="34"/>
      <c r="J17">
        <v>0.35</v>
      </c>
      <c r="K17">
        <v>0.67</v>
      </c>
      <c r="L17">
        <v>0.22</v>
      </c>
      <c r="M17">
        <v>0.19</v>
      </c>
      <c r="N17">
        <v>0.11</v>
      </c>
      <c r="O17">
        <v>0.16</v>
      </c>
      <c r="P17">
        <v>0.57999999999999996</v>
      </c>
      <c r="R17" s="30">
        <f t="shared" si="6"/>
        <v>0.35</v>
      </c>
      <c r="S17" s="30">
        <f t="shared" si="7"/>
        <v>0.67</v>
      </c>
      <c r="T17" s="30">
        <f t="shared" si="8"/>
        <v>0.22</v>
      </c>
      <c r="U17" s="30">
        <f t="shared" si="9"/>
        <v>0.19</v>
      </c>
      <c r="V17" s="30">
        <f t="shared" si="10"/>
        <v>0.11</v>
      </c>
      <c r="W17" s="30">
        <f t="shared" si="11"/>
        <v>0.16</v>
      </c>
      <c r="X17" s="30">
        <f t="shared" si="12"/>
        <v>0.57999999999999996</v>
      </c>
    </row>
    <row r="18" spans="1:24" x14ac:dyDescent="0.35">
      <c r="A18" s="33" t="s">
        <v>9</v>
      </c>
      <c r="B18" s="34" t="s">
        <v>40</v>
      </c>
      <c r="C18" s="30">
        <f t="shared" si="2"/>
        <v>0.48499999999999999</v>
      </c>
      <c r="D18" s="30">
        <f t="shared" si="3"/>
        <v>0.42000000000000004</v>
      </c>
      <c r="E18" s="30">
        <f t="shared" si="4"/>
        <v>0.5033333333333333</v>
      </c>
      <c r="F18" s="30">
        <f t="shared" si="5"/>
        <v>0.73</v>
      </c>
      <c r="G18" s="31"/>
      <c r="I18" s="34"/>
      <c r="J18">
        <v>0.62</v>
      </c>
      <c r="K18">
        <v>0.73</v>
      </c>
      <c r="L18">
        <v>0.38</v>
      </c>
      <c r="M18">
        <v>0.48</v>
      </c>
      <c r="N18">
        <v>0.35</v>
      </c>
      <c r="O18">
        <v>0.42000000000000004</v>
      </c>
      <c r="P18">
        <v>0.65</v>
      </c>
      <c r="R18" s="30">
        <f t="shared" si="6"/>
        <v>0.62</v>
      </c>
      <c r="S18" s="30">
        <f t="shared" si="7"/>
        <v>0.73</v>
      </c>
      <c r="T18" s="30">
        <f t="shared" si="8"/>
        <v>0.38</v>
      </c>
      <c r="U18" s="30">
        <f t="shared" si="9"/>
        <v>0.48</v>
      </c>
      <c r="V18" s="30">
        <f t="shared" si="10"/>
        <v>0.35</v>
      </c>
      <c r="W18" s="30">
        <f t="shared" si="11"/>
        <v>0.42000000000000004</v>
      </c>
      <c r="X18" s="30">
        <f t="shared" si="12"/>
        <v>0.65</v>
      </c>
    </row>
    <row r="19" spans="1:24" x14ac:dyDescent="0.35">
      <c r="A19" s="33" t="s">
        <v>10</v>
      </c>
      <c r="B19" s="34" t="s">
        <v>41</v>
      </c>
      <c r="C19" s="30">
        <f t="shared" si="2"/>
        <v>0.20500000000000002</v>
      </c>
      <c r="D19" s="30">
        <f t="shared" si="3"/>
        <v>0.19</v>
      </c>
      <c r="E19" s="30">
        <f t="shared" si="4"/>
        <v>0.17666666666666667</v>
      </c>
      <c r="F19" s="30">
        <f t="shared" si="5"/>
        <v>0.39</v>
      </c>
      <c r="G19" s="31"/>
      <c r="I19" s="34"/>
      <c r="J19">
        <v>0.17</v>
      </c>
      <c r="K19">
        <v>0.39</v>
      </c>
      <c r="L19">
        <v>0.17</v>
      </c>
      <c r="M19">
        <v>0.12000000000000001</v>
      </c>
      <c r="N19">
        <v>0.24</v>
      </c>
      <c r="O19">
        <v>0.19</v>
      </c>
      <c r="P19">
        <v>0.24</v>
      </c>
      <c r="R19" s="30">
        <f t="shared" si="6"/>
        <v>0.17</v>
      </c>
      <c r="S19" s="30">
        <f t="shared" si="7"/>
        <v>0.39</v>
      </c>
      <c r="T19" s="30">
        <f t="shared" si="8"/>
        <v>0.17</v>
      </c>
      <c r="U19" s="30">
        <f t="shared" si="9"/>
        <v>0.12000000000000001</v>
      </c>
      <c r="V19" s="30">
        <f t="shared" si="10"/>
        <v>0.24</v>
      </c>
      <c r="W19" s="30">
        <f t="shared" si="11"/>
        <v>0.19</v>
      </c>
      <c r="X19" s="30">
        <f t="shared" si="12"/>
        <v>0.24</v>
      </c>
    </row>
    <row r="20" spans="1:24" x14ac:dyDescent="0.35">
      <c r="A20" s="33" t="s">
        <v>11</v>
      </c>
      <c r="B20" s="34" t="s">
        <v>42</v>
      </c>
      <c r="C20" s="30">
        <f t="shared" si="2"/>
        <v>0.4</v>
      </c>
      <c r="D20" s="30">
        <f t="shared" si="3"/>
        <v>0.44</v>
      </c>
      <c r="E20" s="30">
        <f t="shared" si="4"/>
        <v>0.43</v>
      </c>
      <c r="F20" s="30">
        <f t="shared" si="5"/>
        <v>0.57999999999999996</v>
      </c>
      <c r="G20" s="31"/>
      <c r="I20" s="34"/>
      <c r="J20">
        <v>0.59000000000000008</v>
      </c>
      <c r="K20">
        <v>0.57999999999999996</v>
      </c>
      <c r="L20">
        <v>0.28000000000000003</v>
      </c>
      <c r="M20">
        <v>0.36</v>
      </c>
      <c r="N20">
        <v>0.21000000000000002</v>
      </c>
      <c r="O20">
        <v>0.44</v>
      </c>
      <c r="P20">
        <v>0.65</v>
      </c>
      <c r="R20" s="30">
        <f t="shared" si="6"/>
        <v>0.59000000000000008</v>
      </c>
      <c r="S20" s="30">
        <f t="shared" si="7"/>
        <v>0.57999999999999996</v>
      </c>
      <c r="T20" s="30">
        <f t="shared" si="8"/>
        <v>0.28000000000000003</v>
      </c>
      <c r="U20" s="30">
        <f t="shared" si="9"/>
        <v>0.36</v>
      </c>
      <c r="V20" s="30">
        <f t="shared" si="10"/>
        <v>0.21000000000000002</v>
      </c>
      <c r="W20" s="30">
        <f t="shared" si="11"/>
        <v>0.44</v>
      </c>
      <c r="X20" s="30">
        <f t="shared" si="12"/>
        <v>0.65</v>
      </c>
    </row>
    <row r="21" spans="1:24" x14ac:dyDescent="0.35">
      <c r="A21" s="33" t="s">
        <v>12</v>
      </c>
      <c r="B21" s="34" t="s">
        <v>43</v>
      </c>
      <c r="C21" s="30">
        <f t="shared" si="2"/>
        <v>0.29499999999999998</v>
      </c>
      <c r="D21" s="30">
        <f t="shared" si="3"/>
        <v>0.22</v>
      </c>
      <c r="E21" s="30">
        <f t="shared" si="4"/>
        <v>0.42333333333333334</v>
      </c>
      <c r="F21" s="30">
        <f t="shared" si="5"/>
        <v>0.73</v>
      </c>
      <c r="G21" s="31"/>
      <c r="I21" s="34"/>
      <c r="J21">
        <v>0.44</v>
      </c>
      <c r="K21">
        <v>0.73</v>
      </c>
      <c r="L21">
        <v>0.25</v>
      </c>
      <c r="M21">
        <v>0.32999999999999996</v>
      </c>
      <c r="N21">
        <v>0.15</v>
      </c>
      <c r="O21">
        <v>0.22</v>
      </c>
      <c r="P21">
        <v>0.69</v>
      </c>
      <c r="R21" s="30">
        <f t="shared" si="6"/>
        <v>0.44</v>
      </c>
      <c r="S21" s="30">
        <f t="shared" si="7"/>
        <v>0.73</v>
      </c>
      <c r="T21" s="30">
        <f t="shared" si="8"/>
        <v>0.25</v>
      </c>
      <c r="U21" s="30">
        <f t="shared" si="9"/>
        <v>0.32999999999999996</v>
      </c>
      <c r="V21" s="30">
        <f t="shared" si="10"/>
        <v>0.15</v>
      </c>
      <c r="W21" s="30">
        <f t="shared" si="11"/>
        <v>0.22</v>
      </c>
      <c r="X21" s="30">
        <f t="shared" si="12"/>
        <v>0.69</v>
      </c>
    </row>
    <row r="22" spans="1:24" x14ac:dyDescent="0.35">
      <c r="A22" s="33" t="s">
        <v>14</v>
      </c>
      <c r="B22" s="34" t="s">
        <v>44</v>
      </c>
      <c r="C22" s="30">
        <f t="shared" si="2"/>
        <v>9.5000000000000001E-2</v>
      </c>
      <c r="D22" s="30">
        <f t="shared" si="3"/>
        <v>6.0000000000000005E-2</v>
      </c>
      <c r="E22" s="30">
        <f t="shared" si="4"/>
        <v>0.28000000000000003</v>
      </c>
      <c r="F22" s="30">
        <f t="shared" si="5"/>
        <v>0.78</v>
      </c>
      <c r="G22" s="31"/>
      <c r="I22" s="34"/>
      <c r="J22">
        <v>6.0000000000000005E-2</v>
      </c>
      <c r="K22">
        <v>0.78</v>
      </c>
      <c r="L22">
        <v>0.1</v>
      </c>
      <c r="M22">
        <v>0.2</v>
      </c>
      <c r="N22">
        <v>0.13</v>
      </c>
      <c r="O22">
        <v>6.0000000000000005E-2</v>
      </c>
      <c r="P22">
        <v>0.54</v>
      </c>
      <c r="R22" s="30">
        <f t="shared" si="6"/>
        <v>6.0000000000000005E-2</v>
      </c>
      <c r="S22" s="30">
        <f t="shared" si="7"/>
        <v>0.78</v>
      </c>
      <c r="T22" s="30">
        <f t="shared" si="8"/>
        <v>0.1</v>
      </c>
      <c r="U22" s="30">
        <f t="shared" si="9"/>
        <v>0.2</v>
      </c>
      <c r="V22" s="30">
        <f t="shared" si="10"/>
        <v>0.13</v>
      </c>
      <c r="W22" s="30">
        <f t="shared" si="11"/>
        <v>6.0000000000000005E-2</v>
      </c>
      <c r="X22" s="30">
        <f t="shared" si="12"/>
        <v>0.54</v>
      </c>
    </row>
    <row r="23" spans="1:24" x14ac:dyDescent="0.35">
      <c r="A23" s="33" t="s">
        <v>13</v>
      </c>
      <c r="B23" s="34" t="s">
        <v>45</v>
      </c>
      <c r="C23" s="30">
        <f t="shared" si="2"/>
        <v>0.2</v>
      </c>
      <c r="D23" s="30">
        <f t="shared" si="3"/>
        <v>0.22</v>
      </c>
      <c r="E23" s="30">
        <f t="shared" si="4"/>
        <v>0.35000000000000003</v>
      </c>
      <c r="F23" s="30">
        <f t="shared" si="5"/>
        <v>0.71</v>
      </c>
      <c r="G23" s="31"/>
      <c r="I23" s="34"/>
      <c r="J23">
        <v>0.17</v>
      </c>
      <c r="K23">
        <v>0.71</v>
      </c>
      <c r="L23">
        <v>0.17</v>
      </c>
      <c r="M23">
        <v>0.27</v>
      </c>
      <c r="N23">
        <v>0.23</v>
      </c>
      <c r="O23">
        <v>0.22</v>
      </c>
      <c r="P23">
        <v>0.61</v>
      </c>
      <c r="R23" s="30">
        <f t="shared" si="6"/>
        <v>0.17</v>
      </c>
      <c r="S23" s="30">
        <f t="shared" si="7"/>
        <v>0.71</v>
      </c>
      <c r="T23" s="30">
        <f t="shared" si="8"/>
        <v>0.17</v>
      </c>
      <c r="U23" s="30">
        <f t="shared" si="9"/>
        <v>0.27</v>
      </c>
      <c r="V23" s="30">
        <f t="shared" si="10"/>
        <v>0.23</v>
      </c>
      <c r="W23" s="30">
        <f t="shared" si="11"/>
        <v>0.22</v>
      </c>
      <c r="X23" s="30">
        <f t="shared" si="12"/>
        <v>0.61</v>
      </c>
    </row>
    <row r="24" spans="1:24" x14ac:dyDescent="0.35">
      <c r="A24" s="33" t="s">
        <v>16</v>
      </c>
      <c r="B24" s="34" t="s">
        <v>46</v>
      </c>
      <c r="C24" s="30">
        <f t="shared" si="2"/>
        <v>0.46</v>
      </c>
      <c r="D24" s="30">
        <f t="shared" si="3"/>
        <v>0.33</v>
      </c>
      <c r="E24" s="30">
        <f t="shared" si="4"/>
        <v>0.57999999999999996</v>
      </c>
      <c r="F24" s="30">
        <f t="shared" si="5"/>
        <v>0.86</v>
      </c>
      <c r="G24" s="31"/>
      <c r="I24" s="34"/>
      <c r="J24">
        <v>0.53</v>
      </c>
      <c r="K24">
        <v>0.86</v>
      </c>
      <c r="L24">
        <v>0.44</v>
      </c>
      <c r="M24">
        <v>0.58000000000000007</v>
      </c>
      <c r="N24">
        <v>0.39</v>
      </c>
      <c r="O24">
        <v>0.33</v>
      </c>
      <c r="P24">
        <v>0.72</v>
      </c>
      <c r="R24" s="30">
        <f t="shared" si="6"/>
        <v>0.53</v>
      </c>
      <c r="S24" s="30">
        <f t="shared" si="7"/>
        <v>0.86</v>
      </c>
      <c r="T24" s="30">
        <f t="shared" si="8"/>
        <v>0.44</v>
      </c>
      <c r="U24" s="30">
        <f t="shared" si="9"/>
        <v>0.58000000000000007</v>
      </c>
      <c r="V24" s="30">
        <f t="shared" si="10"/>
        <v>0.39</v>
      </c>
      <c r="W24" s="30">
        <f t="shared" si="11"/>
        <v>0.33</v>
      </c>
      <c r="X24" s="30">
        <f t="shared" si="12"/>
        <v>0.72</v>
      </c>
    </row>
    <row r="25" spans="1:24" x14ac:dyDescent="0.35">
      <c r="A25" s="36" t="s">
        <v>17</v>
      </c>
      <c r="B25" s="34" t="s">
        <v>47</v>
      </c>
      <c r="C25" s="30">
        <f t="shared" si="2"/>
        <v>0.37</v>
      </c>
      <c r="D25" s="30">
        <f t="shared" si="3"/>
        <v>0.38</v>
      </c>
      <c r="E25" s="30">
        <f t="shared" si="4"/>
        <v>0.38666666666666671</v>
      </c>
      <c r="F25" s="30">
        <f t="shared" si="5"/>
        <v>0.7</v>
      </c>
      <c r="G25" s="31"/>
      <c r="I25" s="34"/>
      <c r="J25">
        <v>0.4</v>
      </c>
      <c r="K25">
        <v>0.7</v>
      </c>
      <c r="L25">
        <v>0.3</v>
      </c>
      <c r="M25">
        <v>0.31</v>
      </c>
      <c r="N25">
        <v>0.33999999999999997</v>
      </c>
      <c r="O25">
        <v>0.38</v>
      </c>
      <c r="P25">
        <v>0.55000000000000004</v>
      </c>
      <c r="R25" s="30">
        <f t="shared" si="6"/>
        <v>0.4</v>
      </c>
      <c r="S25" s="30">
        <f t="shared" si="7"/>
        <v>0.7</v>
      </c>
      <c r="T25" s="30">
        <f t="shared" si="8"/>
        <v>0.3</v>
      </c>
      <c r="U25" s="30">
        <f t="shared" si="9"/>
        <v>0.31</v>
      </c>
      <c r="V25" s="30">
        <f t="shared" si="10"/>
        <v>0.33999999999999997</v>
      </c>
      <c r="W25" s="30">
        <f t="shared" si="11"/>
        <v>0.38</v>
      </c>
      <c r="X25" s="30">
        <f t="shared" si="12"/>
        <v>0.55000000000000004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t="s">
        <v>25</v>
      </c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2" width="9.453125" bestFit="1" customWidth="1"/>
    <col min="24" max="24" width="9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122</v>
      </c>
      <c r="D7" s="32" t="s">
        <v>123</v>
      </c>
      <c r="E7" s="32" t="s">
        <v>124</v>
      </c>
      <c r="F7" s="32" t="s">
        <v>125</v>
      </c>
    </row>
    <row r="8" spans="1:26" x14ac:dyDescent="0.35">
      <c r="A8" s="33" t="s">
        <v>0</v>
      </c>
      <c r="B8" s="34" t="s">
        <v>31</v>
      </c>
      <c r="C8">
        <f>AVERAGE(R8,V8)</f>
        <v>0.37</v>
      </c>
      <c r="D8" t="str">
        <f>+W8</f>
        <v>..</v>
      </c>
      <c r="E8">
        <f>AVERAGE(T8,U8,X8)</f>
        <v>0.29000000000000004</v>
      </c>
      <c r="F8" t="str">
        <f>+S8</f>
        <v>..</v>
      </c>
      <c r="J8">
        <v>0.45999999999999996</v>
      </c>
      <c r="K8" t="s">
        <v>78</v>
      </c>
      <c r="L8">
        <v>0.28000000000000003</v>
      </c>
      <c r="M8">
        <v>0.3</v>
      </c>
      <c r="N8">
        <v>0.28000000000000003</v>
      </c>
      <c r="O8" t="s">
        <v>78</v>
      </c>
      <c r="P8" t="s">
        <v>78</v>
      </c>
      <c r="R8" s="30">
        <f t="shared" ref="R8" si="0">IF(ISNUMBER(J8)=TRUE,R$5*(J8-R$4)/(R$3-R$4)+(1-R$5)*(1-(J8-R$4)/(R$3-R$4)),"..")</f>
        <v>0.45999999999999996</v>
      </c>
      <c r="S8" s="30" t="str">
        <f t="shared" ref="S8" si="1">IF(ISNUMBER(K8)=TRUE,S$5*(K8-S$4)/(S$3-S$4)+(1-S$5)*(1-(K8-S$4)/(S$3-S$4)),"..")</f>
        <v>..</v>
      </c>
      <c r="T8" s="30">
        <f t="shared" ref="T8" si="2">IF(ISNUMBER(L8)=TRUE,T$5*(L8-T$4)/(T$3-T$4)+(1-T$5)*(1-(L8-T$4)/(T$3-T$4)),"..")</f>
        <v>0.28000000000000003</v>
      </c>
      <c r="U8" s="30">
        <f t="shared" ref="U8" si="3">IF(ISNUMBER(M8)=TRUE,U$5*(M8-U$4)/(U$3-U$4)+(1-U$5)*(1-(M8-U$4)/(U$3-U$4)),"..")</f>
        <v>0.3</v>
      </c>
      <c r="V8" s="30">
        <f t="shared" ref="V8" si="4">IF(ISNUMBER(N8)=TRUE,V$5*(N8-V$4)/(V$3-V$4)+(1-V$5)*(1-(N8-V$4)/(V$3-V$4)),"..")</f>
        <v>0.28000000000000003</v>
      </c>
      <c r="W8" s="30" t="str">
        <f t="shared" ref="W8" si="5">IF(ISNUMBER(O8)=TRUE,W$5*(O8-W$4)/(W$3-W$4)+(1-W$5)*(1-(O8-W$4)/(W$3-W$4)),"..")</f>
        <v>..</v>
      </c>
      <c r="X8" s="30" t="str">
        <f t="shared" ref="X8" si="6">IF(ISNUMBER(P8)=TRUE,X$5*(P8-X$4)/(X$3-X$4)+(1-X$5)*(1-(P8-X$4)/(X$3-X$4)),"..")</f>
        <v>..</v>
      </c>
    </row>
    <row r="9" spans="1:26" x14ac:dyDescent="0.35">
      <c r="A9" s="33" t="s">
        <v>1</v>
      </c>
      <c r="B9" s="34" t="s">
        <v>32</v>
      </c>
      <c r="C9">
        <f t="shared" ref="C9:C25" si="7">AVERAGE(R9,V9)</f>
        <v>0.20500000000000002</v>
      </c>
      <c r="D9" t="str">
        <f t="shared" ref="D9:D25" si="8">+W9</f>
        <v>..</v>
      </c>
      <c r="E9">
        <f t="shared" ref="E9:E25" si="9">AVERAGE(T9,U9,X9)</f>
        <v>0.19500000000000001</v>
      </c>
      <c r="F9" t="str">
        <f t="shared" ref="F9:F25" si="10">+S9</f>
        <v>..</v>
      </c>
      <c r="J9">
        <v>0.22000000000000003</v>
      </c>
      <c r="K9" t="s">
        <v>78</v>
      </c>
      <c r="L9">
        <v>0.24</v>
      </c>
      <c r="M9">
        <v>0.15000000000000002</v>
      </c>
      <c r="N9">
        <v>0.19</v>
      </c>
      <c r="O9" t="s">
        <v>78</v>
      </c>
      <c r="P9" t="s">
        <v>78</v>
      </c>
      <c r="R9" s="30">
        <f t="shared" ref="R9:R25" si="11">IF(ISNUMBER(J9)=TRUE,R$5*(J9-R$4)/(R$3-R$4)+(1-R$5)*(1-(J9-R$4)/(R$3-R$4)),"..")</f>
        <v>0.22000000000000003</v>
      </c>
      <c r="S9" s="30" t="str">
        <f t="shared" ref="S9:S25" si="12">IF(ISNUMBER(K9)=TRUE,S$5*(K9-S$4)/(S$3-S$4)+(1-S$5)*(1-(K9-S$4)/(S$3-S$4)),"..")</f>
        <v>..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0.15000000000000002</v>
      </c>
      <c r="V9" s="30">
        <f t="shared" ref="V9:V25" si="15">IF(ISNUMBER(N9)=TRUE,V$5*(N9-V$4)/(V$3-V$4)+(1-V$5)*(1-(N9-V$4)/(V$3-V$4)),"..")</f>
        <v>0.19</v>
      </c>
      <c r="W9" s="30" t="str">
        <f t="shared" ref="W9:W25" si="16">IF(ISNUMBER(O9)=TRUE,W$5*(O9-W$4)/(W$3-W$4)+(1-W$5)*(1-(O9-W$4)/(W$3-W$4)),"..")</f>
        <v>..</v>
      </c>
      <c r="X9" s="30" t="str">
        <f t="shared" ref="X9:X25" si="17">IF(ISNUMBER(P9)=TRUE,X$5*(P9-X$4)/(X$3-X$4)+(1-X$5)*(1-(P9-X$4)/(X$3-X$4)),"..")</f>
        <v>..</v>
      </c>
    </row>
    <row r="10" spans="1:26" x14ac:dyDescent="0.35">
      <c r="A10" s="33" t="s">
        <v>2</v>
      </c>
      <c r="B10" s="34" t="s">
        <v>33</v>
      </c>
      <c r="C10">
        <f t="shared" si="7"/>
        <v>0.19</v>
      </c>
      <c r="D10" t="str">
        <f t="shared" si="8"/>
        <v>..</v>
      </c>
      <c r="E10">
        <f t="shared" si="9"/>
        <v>0.32</v>
      </c>
      <c r="F10" t="str">
        <f t="shared" si="10"/>
        <v>..</v>
      </c>
      <c r="J10">
        <v>0.19</v>
      </c>
      <c r="K10" t="s">
        <v>78</v>
      </c>
      <c r="L10">
        <v>0.35</v>
      </c>
      <c r="M10">
        <v>0.29000000000000004</v>
      </c>
      <c r="N10">
        <v>0.19</v>
      </c>
      <c r="O10" t="s">
        <v>78</v>
      </c>
      <c r="P10" t="s">
        <v>78</v>
      </c>
      <c r="R10" s="30">
        <f t="shared" si="11"/>
        <v>0.19</v>
      </c>
      <c r="S10" s="30" t="str">
        <f t="shared" si="12"/>
        <v>..</v>
      </c>
      <c r="T10" s="30">
        <f t="shared" si="13"/>
        <v>0.35</v>
      </c>
      <c r="U10" s="30">
        <f t="shared" si="14"/>
        <v>0.29000000000000004</v>
      </c>
      <c r="V10" s="30">
        <f t="shared" si="15"/>
        <v>0.19</v>
      </c>
      <c r="W10" s="30" t="str">
        <f t="shared" si="16"/>
        <v>..</v>
      </c>
      <c r="X10" s="30" t="str">
        <f t="shared" si="17"/>
        <v>..</v>
      </c>
    </row>
    <row r="11" spans="1:26" x14ac:dyDescent="0.35">
      <c r="A11" s="33" t="s">
        <v>3</v>
      </c>
      <c r="B11" s="34" t="s">
        <v>34</v>
      </c>
      <c r="C11">
        <f t="shared" si="7"/>
        <v>0.35</v>
      </c>
      <c r="D11" t="str">
        <f t="shared" si="8"/>
        <v>..</v>
      </c>
      <c r="E11">
        <f t="shared" si="9"/>
        <v>0.46</v>
      </c>
      <c r="F11" t="str">
        <f t="shared" si="10"/>
        <v>..</v>
      </c>
      <c r="J11">
        <v>0.33</v>
      </c>
      <c r="K11" t="s">
        <v>78</v>
      </c>
      <c r="L11">
        <v>0.38</v>
      </c>
      <c r="M11">
        <v>0.54</v>
      </c>
      <c r="N11">
        <v>0.37</v>
      </c>
      <c r="O11" t="s">
        <v>78</v>
      </c>
      <c r="P11" t="s">
        <v>78</v>
      </c>
      <c r="R11" s="30">
        <f t="shared" si="11"/>
        <v>0.33</v>
      </c>
      <c r="S11" s="30" t="str">
        <f t="shared" si="12"/>
        <v>..</v>
      </c>
      <c r="T11" s="30">
        <f t="shared" si="13"/>
        <v>0.38</v>
      </c>
      <c r="U11" s="30">
        <f t="shared" si="14"/>
        <v>0.54</v>
      </c>
      <c r="V11" s="30">
        <f t="shared" si="15"/>
        <v>0.37</v>
      </c>
      <c r="W11" s="30" t="str">
        <f t="shared" si="16"/>
        <v>..</v>
      </c>
      <c r="X11" s="30" t="str">
        <f t="shared" si="17"/>
        <v>..</v>
      </c>
    </row>
    <row r="12" spans="1:26" x14ac:dyDescent="0.35">
      <c r="A12" s="33" t="s">
        <v>4</v>
      </c>
      <c r="B12" s="34" t="s">
        <v>35</v>
      </c>
      <c r="C12">
        <f t="shared" si="7"/>
        <v>0.26</v>
      </c>
      <c r="D12" t="str">
        <f t="shared" si="8"/>
        <v>..</v>
      </c>
      <c r="E12">
        <f t="shared" si="9"/>
        <v>0.39500000000000002</v>
      </c>
      <c r="F12" t="str">
        <f t="shared" si="10"/>
        <v>..</v>
      </c>
      <c r="J12">
        <v>0.28000000000000003</v>
      </c>
      <c r="K12" t="s">
        <v>78</v>
      </c>
      <c r="L12">
        <v>0.37</v>
      </c>
      <c r="M12">
        <v>0.42000000000000004</v>
      </c>
      <c r="N12">
        <v>0.24</v>
      </c>
      <c r="O12" t="s">
        <v>78</v>
      </c>
      <c r="P12" t="s">
        <v>78</v>
      </c>
      <c r="R12" s="30">
        <f t="shared" si="11"/>
        <v>0.28000000000000003</v>
      </c>
      <c r="S12" s="30" t="str">
        <f t="shared" si="12"/>
        <v>..</v>
      </c>
      <c r="T12" s="30">
        <f t="shared" si="13"/>
        <v>0.37</v>
      </c>
      <c r="U12" s="30">
        <f t="shared" si="14"/>
        <v>0.42000000000000004</v>
      </c>
      <c r="V12" s="30">
        <f t="shared" si="15"/>
        <v>0.24</v>
      </c>
      <c r="W12" s="30" t="str">
        <f t="shared" si="16"/>
        <v>..</v>
      </c>
      <c r="X12" s="30" t="str">
        <f t="shared" si="17"/>
        <v>..</v>
      </c>
    </row>
    <row r="13" spans="1:26" x14ac:dyDescent="0.35">
      <c r="A13" s="33" t="s">
        <v>5</v>
      </c>
      <c r="B13" s="34" t="s">
        <v>36</v>
      </c>
      <c r="C13">
        <f t="shared" si="7"/>
        <v>0.48</v>
      </c>
      <c r="D13" t="str">
        <f t="shared" si="8"/>
        <v>..</v>
      </c>
      <c r="E13">
        <f t="shared" si="9"/>
        <v>0.41499999999999998</v>
      </c>
      <c r="F13" t="str">
        <f t="shared" si="10"/>
        <v>..</v>
      </c>
      <c r="J13">
        <v>0.61</v>
      </c>
      <c r="K13" t="s">
        <v>78</v>
      </c>
      <c r="L13">
        <v>0.45999999999999996</v>
      </c>
      <c r="M13">
        <v>0.37</v>
      </c>
      <c r="N13">
        <v>0.35000000000000003</v>
      </c>
      <c r="O13" t="s">
        <v>78</v>
      </c>
      <c r="P13" t="s">
        <v>78</v>
      </c>
      <c r="R13" s="30">
        <f t="shared" si="11"/>
        <v>0.61</v>
      </c>
      <c r="S13" s="30" t="str">
        <f t="shared" si="12"/>
        <v>..</v>
      </c>
      <c r="T13" s="30">
        <f t="shared" si="13"/>
        <v>0.45999999999999996</v>
      </c>
      <c r="U13" s="30">
        <f t="shared" si="14"/>
        <v>0.37</v>
      </c>
      <c r="V13" s="30">
        <f t="shared" si="15"/>
        <v>0.35000000000000003</v>
      </c>
      <c r="W13" s="30" t="str">
        <f t="shared" si="16"/>
        <v>..</v>
      </c>
      <c r="X13" s="30" t="str">
        <f t="shared" si="17"/>
        <v>..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G14" s="31"/>
      <c r="I14" s="34"/>
      <c r="J14" t="s">
        <v>78</v>
      </c>
      <c r="K14" t="s">
        <v>78</v>
      </c>
      <c r="O14" t="s">
        <v>78</v>
      </c>
      <c r="P14" t="s">
        <v>78</v>
      </c>
      <c r="R14" s="30" t="str">
        <f t="shared" si="11"/>
        <v>..</v>
      </c>
      <c r="S14" s="30" t="str">
        <f t="shared" si="12"/>
        <v>..</v>
      </c>
      <c r="T14" s="30" t="str">
        <f t="shared" si="13"/>
        <v>..</v>
      </c>
      <c r="U14" s="30" t="str">
        <f t="shared" si="14"/>
        <v>..</v>
      </c>
      <c r="V14" s="30" t="str">
        <f t="shared" si="15"/>
        <v>..</v>
      </c>
      <c r="W14" s="30" t="str">
        <f t="shared" si="16"/>
        <v>..</v>
      </c>
      <c r="X14" s="30" t="str">
        <f t="shared" si="17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0.17500000000000002</v>
      </c>
      <c r="D15" s="30" t="str">
        <f t="shared" si="8"/>
        <v>..</v>
      </c>
      <c r="E15" s="30">
        <f t="shared" si="9"/>
        <v>0.23500000000000001</v>
      </c>
      <c r="F15" s="30" t="str">
        <f t="shared" si="10"/>
        <v>..</v>
      </c>
      <c r="G15" s="31"/>
      <c r="I15" s="34"/>
      <c r="J15">
        <v>0.23</v>
      </c>
      <c r="K15" t="s">
        <v>78</v>
      </c>
      <c r="L15">
        <v>0.2</v>
      </c>
      <c r="M15">
        <v>0.27</v>
      </c>
      <c r="N15">
        <v>0.12000000000000001</v>
      </c>
      <c r="O15" t="s">
        <v>78</v>
      </c>
      <c r="P15" t="s">
        <v>78</v>
      </c>
      <c r="R15" s="30">
        <f t="shared" si="11"/>
        <v>0.23</v>
      </c>
      <c r="S15" s="30" t="str">
        <f t="shared" si="12"/>
        <v>..</v>
      </c>
      <c r="T15" s="30">
        <f t="shared" si="13"/>
        <v>0.2</v>
      </c>
      <c r="U15" s="30">
        <f t="shared" si="14"/>
        <v>0.27</v>
      </c>
      <c r="V15" s="30">
        <f t="shared" si="15"/>
        <v>0.12000000000000001</v>
      </c>
      <c r="W15" s="30" t="str">
        <f t="shared" si="16"/>
        <v>..</v>
      </c>
      <c r="X15" s="30" t="str">
        <f t="shared" si="17"/>
        <v>..</v>
      </c>
    </row>
    <row r="16" spans="1:26" x14ac:dyDescent="0.35">
      <c r="A16" s="33" t="s">
        <v>15</v>
      </c>
      <c r="B16" s="34" t="s">
        <v>38</v>
      </c>
      <c r="C16" s="30">
        <f t="shared" si="7"/>
        <v>0.30000000000000004</v>
      </c>
      <c r="D16" s="30" t="str">
        <f t="shared" si="8"/>
        <v>..</v>
      </c>
      <c r="E16" s="30">
        <f t="shared" si="9"/>
        <v>0.38</v>
      </c>
      <c r="F16" s="30" t="str">
        <f t="shared" si="10"/>
        <v>..</v>
      </c>
      <c r="G16" s="31"/>
      <c r="I16" s="34"/>
      <c r="J16">
        <v>0.27</v>
      </c>
      <c r="K16" t="s">
        <v>78</v>
      </c>
      <c r="L16">
        <v>0.34</v>
      </c>
      <c r="M16">
        <v>0.42</v>
      </c>
      <c r="N16">
        <v>0.33</v>
      </c>
      <c r="O16" t="s">
        <v>78</v>
      </c>
      <c r="P16" t="s">
        <v>78</v>
      </c>
      <c r="R16" s="30">
        <f t="shared" si="11"/>
        <v>0.27</v>
      </c>
      <c r="S16" s="30" t="str">
        <f t="shared" si="12"/>
        <v>..</v>
      </c>
      <c r="T16" s="30">
        <f t="shared" si="13"/>
        <v>0.34</v>
      </c>
      <c r="U16" s="30">
        <f t="shared" si="14"/>
        <v>0.42</v>
      </c>
      <c r="V16" s="30">
        <f t="shared" si="15"/>
        <v>0.33</v>
      </c>
      <c r="W16" s="30" t="str">
        <f t="shared" si="16"/>
        <v>..</v>
      </c>
      <c r="X16" s="30" t="str">
        <f t="shared" si="17"/>
        <v>..</v>
      </c>
    </row>
    <row r="17" spans="1:24" x14ac:dyDescent="0.35">
      <c r="A17" s="33" t="s">
        <v>8</v>
      </c>
      <c r="B17" s="34" t="s">
        <v>39</v>
      </c>
      <c r="C17" s="30">
        <f t="shared" si="7"/>
        <v>0.30499999999999999</v>
      </c>
      <c r="D17" s="30" t="str">
        <f t="shared" si="8"/>
        <v>..</v>
      </c>
      <c r="E17" s="30">
        <f t="shared" si="9"/>
        <v>0.28500000000000003</v>
      </c>
      <c r="F17" s="30" t="str">
        <f t="shared" si="10"/>
        <v>..</v>
      </c>
      <c r="G17" s="31"/>
      <c r="I17" s="34"/>
      <c r="J17">
        <v>0.36</v>
      </c>
      <c r="K17" t="s">
        <v>78</v>
      </c>
      <c r="L17">
        <v>0.3</v>
      </c>
      <c r="M17">
        <v>0.27</v>
      </c>
      <c r="N17">
        <v>0.25</v>
      </c>
      <c r="O17" t="s">
        <v>78</v>
      </c>
      <c r="P17" t="s">
        <v>78</v>
      </c>
      <c r="R17" s="30">
        <f t="shared" si="11"/>
        <v>0.36</v>
      </c>
      <c r="S17" s="30" t="str">
        <f t="shared" si="12"/>
        <v>..</v>
      </c>
      <c r="T17" s="30">
        <f t="shared" si="13"/>
        <v>0.3</v>
      </c>
      <c r="U17" s="30">
        <f t="shared" si="14"/>
        <v>0.27</v>
      </c>
      <c r="V17" s="30">
        <f t="shared" si="15"/>
        <v>0.25</v>
      </c>
      <c r="W17" s="30" t="str">
        <f t="shared" si="16"/>
        <v>..</v>
      </c>
      <c r="X17" s="30" t="str">
        <f t="shared" si="17"/>
        <v>..</v>
      </c>
    </row>
    <row r="18" spans="1:24" x14ac:dyDescent="0.35">
      <c r="A18" s="33" t="s">
        <v>9</v>
      </c>
      <c r="B18" s="34" t="s">
        <v>40</v>
      </c>
      <c r="C18" s="30">
        <f t="shared" si="7"/>
        <v>0.36499999999999999</v>
      </c>
      <c r="D18" s="30" t="str">
        <f t="shared" si="8"/>
        <v>..</v>
      </c>
      <c r="E18" s="30">
        <f t="shared" si="9"/>
        <v>0.315</v>
      </c>
      <c r="F18" s="30" t="str">
        <f t="shared" si="10"/>
        <v>..</v>
      </c>
      <c r="G18" s="31"/>
      <c r="I18" s="34"/>
      <c r="J18">
        <v>0.43000000000000005</v>
      </c>
      <c r="K18" t="s">
        <v>78</v>
      </c>
      <c r="L18">
        <v>0.31</v>
      </c>
      <c r="M18">
        <v>0.32</v>
      </c>
      <c r="N18">
        <v>0.3</v>
      </c>
      <c r="O18" t="s">
        <v>78</v>
      </c>
      <c r="P18" t="s">
        <v>78</v>
      </c>
      <c r="R18" s="30">
        <f t="shared" si="11"/>
        <v>0.43000000000000005</v>
      </c>
      <c r="S18" s="30" t="str">
        <f t="shared" si="12"/>
        <v>..</v>
      </c>
      <c r="T18" s="30">
        <f t="shared" si="13"/>
        <v>0.31</v>
      </c>
      <c r="U18" s="30">
        <f t="shared" si="14"/>
        <v>0.32</v>
      </c>
      <c r="V18" s="30">
        <f t="shared" si="15"/>
        <v>0.3</v>
      </c>
      <c r="W18" s="30" t="str">
        <f t="shared" si="16"/>
        <v>..</v>
      </c>
      <c r="X18" s="30" t="str">
        <f t="shared" si="17"/>
        <v>..</v>
      </c>
    </row>
    <row r="19" spans="1:24" x14ac:dyDescent="0.35">
      <c r="A19" s="33" t="s">
        <v>10</v>
      </c>
      <c r="B19" s="34" t="s">
        <v>41</v>
      </c>
      <c r="C19" s="30">
        <f t="shared" si="7"/>
        <v>0.35499999999999998</v>
      </c>
      <c r="D19" s="30" t="str">
        <f t="shared" si="8"/>
        <v>..</v>
      </c>
      <c r="E19" s="30">
        <f t="shared" si="9"/>
        <v>0.38</v>
      </c>
      <c r="F19" s="30" t="str">
        <f t="shared" si="10"/>
        <v>..</v>
      </c>
      <c r="G19" s="31"/>
      <c r="I19" s="34"/>
      <c r="J19">
        <v>0.36</v>
      </c>
      <c r="K19" t="s">
        <v>78</v>
      </c>
      <c r="L19">
        <v>0.41000000000000003</v>
      </c>
      <c r="M19">
        <v>0.35000000000000003</v>
      </c>
      <c r="N19">
        <v>0.35000000000000003</v>
      </c>
      <c r="O19" t="s">
        <v>78</v>
      </c>
      <c r="P19" t="s">
        <v>78</v>
      </c>
      <c r="R19" s="30">
        <f t="shared" si="11"/>
        <v>0.36</v>
      </c>
      <c r="S19" s="30" t="str">
        <f t="shared" si="12"/>
        <v>..</v>
      </c>
      <c r="T19" s="30">
        <f t="shared" si="13"/>
        <v>0.41000000000000003</v>
      </c>
      <c r="U19" s="30">
        <f t="shared" si="14"/>
        <v>0.35000000000000003</v>
      </c>
      <c r="V19" s="30">
        <f t="shared" si="15"/>
        <v>0.35000000000000003</v>
      </c>
      <c r="W19" s="30" t="str">
        <f t="shared" si="16"/>
        <v>..</v>
      </c>
      <c r="X19" s="30" t="str">
        <f t="shared" si="17"/>
        <v>..</v>
      </c>
    </row>
    <row r="20" spans="1:24" x14ac:dyDescent="0.35">
      <c r="A20" s="33" t="s">
        <v>11</v>
      </c>
      <c r="B20" s="34" t="s">
        <v>42</v>
      </c>
      <c r="C20" s="30">
        <f t="shared" si="7"/>
        <v>0.13500000000000001</v>
      </c>
      <c r="D20" s="30" t="str">
        <f t="shared" si="8"/>
        <v>..</v>
      </c>
      <c r="E20" s="30">
        <f t="shared" si="9"/>
        <v>0.16</v>
      </c>
      <c r="F20" s="30" t="str">
        <f t="shared" si="10"/>
        <v>..</v>
      </c>
      <c r="G20" s="31"/>
      <c r="I20" s="34"/>
      <c r="J20">
        <v>0.17</v>
      </c>
      <c r="K20" t="s">
        <v>78</v>
      </c>
      <c r="L20">
        <v>0.17</v>
      </c>
      <c r="M20">
        <v>0.15</v>
      </c>
      <c r="N20">
        <v>0.1</v>
      </c>
      <c r="O20" t="s">
        <v>78</v>
      </c>
      <c r="P20" t="s">
        <v>78</v>
      </c>
      <c r="R20" s="30">
        <f t="shared" si="11"/>
        <v>0.17</v>
      </c>
      <c r="S20" s="30" t="str">
        <f t="shared" si="12"/>
        <v>..</v>
      </c>
      <c r="T20" s="30">
        <f t="shared" si="13"/>
        <v>0.17</v>
      </c>
      <c r="U20" s="30">
        <f t="shared" si="14"/>
        <v>0.15</v>
      </c>
      <c r="V20" s="30">
        <f t="shared" si="15"/>
        <v>0.1</v>
      </c>
      <c r="W20" s="30" t="str">
        <f t="shared" si="16"/>
        <v>..</v>
      </c>
      <c r="X20" s="30" t="str">
        <f t="shared" si="17"/>
        <v>..</v>
      </c>
    </row>
    <row r="21" spans="1:24" x14ac:dyDescent="0.35">
      <c r="A21" s="33" t="s">
        <v>12</v>
      </c>
      <c r="B21" s="34" t="s">
        <v>43</v>
      </c>
      <c r="C21" s="30">
        <f t="shared" si="7"/>
        <v>0.4</v>
      </c>
      <c r="D21" s="30" t="str">
        <f t="shared" si="8"/>
        <v>..</v>
      </c>
      <c r="E21" s="30">
        <f t="shared" si="9"/>
        <v>0.45500000000000002</v>
      </c>
      <c r="F21" s="30" t="str">
        <f t="shared" si="10"/>
        <v>..</v>
      </c>
      <c r="G21" s="31"/>
      <c r="I21" s="34"/>
      <c r="J21">
        <v>0.47000000000000003</v>
      </c>
      <c r="K21" t="s">
        <v>78</v>
      </c>
      <c r="L21">
        <v>0.4</v>
      </c>
      <c r="M21">
        <v>0.51</v>
      </c>
      <c r="N21">
        <v>0.33</v>
      </c>
      <c r="O21" t="s">
        <v>78</v>
      </c>
      <c r="P21" t="s">
        <v>78</v>
      </c>
      <c r="R21" s="30">
        <f t="shared" si="11"/>
        <v>0.47000000000000003</v>
      </c>
      <c r="S21" s="30" t="str">
        <f t="shared" si="12"/>
        <v>..</v>
      </c>
      <c r="T21" s="30">
        <f t="shared" si="13"/>
        <v>0.4</v>
      </c>
      <c r="U21" s="30">
        <f t="shared" si="14"/>
        <v>0.51</v>
      </c>
      <c r="V21" s="30">
        <f t="shared" si="15"/>
        <v>0.33</v>
      </c>
      <c r="W21" s="30" t="str">
        <f t="shared" si="16"/>
        <v>..</v>
      </c>
      <c r="X21" s="30" t="str">
        <f t="shared" si="17"/>
        <v>..</v>
      </c>
    </row>
    <row r="22" spans="1:24" x14ac:dyDescent="0.35">
      <c r="A22" s="33" t="s">
        <v>14</v>
      </c>
      <c r="B22" s="34" t="s">
        <v>44</v>
      </c>
      <c r="C22" s="30">
        <f t="shared" si="7"/>
        <v>0.17</v>
      </c>
      <c r="D22" s="30" t="str">
        <f t="shared" si="8"/>
        <v>..</v>
      </c>
      <c r="E22" s="30">
        <f t="shared" si="9"/>
        <v>0.30500000000000005</v>
      </c>
      <c r="F22" s="30" t="str">
        <f t="shared" si="10"/>
        <v>..</v>
      </c>
      <c r="G22" s="31"/>
      <c r="I22" s="34"/>
      <c r="J22">
        <v>0.12</v>
      </c>
      <c r="K22" t="s">
        <v>78</v>
      </c>
      <c r="L22">
        <v>0.27</v>
      </c>
      <c r="M22">
        <v>0.34</v>
      </c>
      <c r="N22">
        <v>0.22000000000000003</v>
      </c>
      <c r="O22" t="s">
        <v>78</v>
      </c>
      <c r="P22" t="s">
        <v>78</v>
      </c>
      <c r="R22" s="30">
        <f t="shared" si="11"/>
        <v>0.12</v>
      </c>
      <c r="S22" s="30" t="str">
        <f t="shared" si="12"/>
        <v>..</v>
      </c>
      <c r="T22" s="30">
        <f t="shared" si="13"/>
        <v>0.27</v>
      </c>
      <c r="U22" s="30">
        <f t="shared" si="14"/>
        <v>0.34</v>
      </c>
      <c r="V22" s="30">
        <f t="shared" si="15"/>
        <v>0.22000000000000003</v>
      </c>
      <c r="W22" s="30" t="str">
        <f t="shared" si="16"/>
        <v>..</v>
      </c>
      <c r="X22" s="30" t="str">
        <f t="shared" si="17"/>
        <v>..</v>
      </c>
    </row>
    <row r="23" spans="1:24" x14ac:dyDescent="0.35">
      <c r="A23" s="33" t="s">
        <v>13</v>
      </c>
      <c r="B23" s="34" t="s">
        <v>45</v>
      </c>
      <c r="C23" s="30">
        <f t="shared" si="7"/>
        <v>0.245</v>
      </c>
      <c r="D23" s="30" t="str">
        <f t="shared" si="8"/>
        <v>..</v>
      </c>
      <c r="E23" s="30">
        <f t="shared" si="9"/>
        <v>0.3</v>
      </c>
      <c r="F23" s="30" t="str">
        <f t="shared" si="10"/>
        <v>..</v>
      </c>
      <c r="G23" s="31"/>
      <c r="I23" s="34"/>
      <c r="J23">
        <v>0.24</v>
      </c>
      <c r="K23" t="s">
        <v>78</v>
      </c>
      <c r="L23">
        <v>0.24000000000000002</v>
      </c>
      <c r="M23">
        <v>0.36</v>
      </c>
      <c r="N23">
        <v>0.25</v>
      </c>
      <c r="O23" t="s">
        <v>78</v>
      </c>
      <c r="P23" t="s">
        <v>78</v>
      </c>
      <c r="R23" s="30">
        <f t="shared" si="11"/>
        <v>0.24</v>
      </c>
      <c r="S23" s="30" t="str">
        <f t="shared" si="12"/>
        <v>..</v>
      </c>
      <c r="T23" s="30">
        <f t="shared" si="13"/>
        <v>0.24000000000000002</v>
      </c>
      <c r="U23" s="30">
        <f t="shared" si="14"/>
        <v>0.36</v>
      </c>
      <c r="V23" s="30">
        <f t="shared" si="15"/>
        <v>0.25</v>
      </c>
      <c r="W23" s="30" t="str">
        <f t="shared" si="16"/>
        <v>..</v>
      </c>
      <c r="X23" s="30" t="str">
        <f t="shared" si="17"/>
        <v>..</v>
      </c>
    </row>
    <row r="24" spans="1:24" x14ac:dyDescent="0.35">
      <c r="A24" s="33" t="s">
        <v>16</v>
      </c>
      <c r="B24" s="34" t="s">
        <v>46</v>
      </c>
      <c r="C24" s="30">
        <f t="shared" si="7"/>
        <v>0.55500000000000005</v>
      </c>
      <c r="D24" s="30" t="str">
        <f t="shared" si="8"/>
        <v>..</v>
      </c>
      <c r="E24" s="30">
        <f t="shared" si="9"/>
        <v>0.505</v>
      </c>
      <c r="F24" s="30" t="str">
        <f t="shared" si="10"/>
        <v>..</v>
      </c>
      <c r="G24" s="31"/>
      <c r="I24" s="34"/>
      <c r="J24">
        <v>0.69000000000000006</v>
      </c>
      <c r="K24" t="s">
        <v>78</v>
      </c>
      <c r="L24">
        <v>0.5</v>
      </c>
      <c r="M24">
        <v>0.51</v>
      </c>
      <c r="N24">
        <v>0.42</v>
      </c>
      <c r="O24" t="s">
        <v>78</v>
      </c>
      <c r="P24" t="s">
        <v>78</v>
      </c>
      <c r="R24" s="30">
        <f t="shared" si="11"/>
        <v>0.69000000000000006</v>
      </c>
      <c r="S24" s="30" t="str">
        <f t="shared" si="12"/>
        <v>..</v>
      </c>
      <c r="T24" s="30">
        <f t="shared" si="13"/>
        <v>0.5</v>
      </c>
      <c r="U24" s="30">
        <f t="shared" si="14"/>
        <v>0.51</v>
      </c>
      <c r="V24" s="30">
        <f t="shared" si="15"/>
        <v>0.42</v>
      </c>
      <c r="W24" s="30" t="str">
        <f t="shared" si="16"/>
        <v>..</v>
      </c>
      <c r="X24" s="30" t="str">
        <f t="shared" si="17"/>
        <v>..</v>
      </c>
    </row>
    <row r="25" spans="1:24" x14ac:dyDescent="0.35">
      <c r="A25" s="36" t="s">
        <v>17</v>
      </c>
      <c r="B25" s="34" t="s">
        <v>47</v>
      </c>
      <c r="C25" s="30">
        <f t="shared" si="7"/>
        <v>0.43500000000000005</v>
      </c>
      <c r="D25" s="30" t="str">
        <f t="shared" si="8"/>
        <v>..</v>
      </c>
      <c r="E25" s="30">
        <f t="shared" si="9"/>
        <v>0.41</v>
      </c>
      <c r="F25" s="30" t="str">
        <f t="shared" si="10"/>
        <v>..</v>
      </c>
      <c r="G25" s="31"/>
      <c r="I25" s="34"/>
      <c r="J25">
        <v>0.55000000000000004</v>
      </c>
      <c r="K25" t="s">
        <v>78</v>
      </c>
      <c r="L25">
        <v>0.47</v>
      </c>
      <c r="M25">
        <v>0.35</v>
      </c>
      <c r="N25">
        <v>0.32</v>
      </c>
      <c r="O25" t="s">
        <v>78</v>
      </c>
      <c r="P25" t="s">
        <v>78</v>
      </c>
      <c r="R25" s="30">
        <f t="shared" si="11"/>
        <v>0.55000000000000004</v>
      </c>
      <c r="S25" s="30" t="str">
        <f t="shared" si="12"/>
        <v>..</v>
      </c>
      <c r="T25" s="30">
        <f t="shared" si="13"/>
        <v>0.47</v>
      </c>
      <c r="U25" s="30">
        <f t="shared" si="14"/>
        <v>0.35</v>
      </c>
      <c r="V25" s="30">
        <f t="shared" si="15"/>
        <v>0.32</v>
      </c>
      <c r="W25" s="30" t="str">
        <f t="shared" si="16"/>
        <v>..</v>
      </c>
      <c r="X25" s="30" t="str">
        <f t="shared" si="17"/>
        <v>..</v>
      </c>
    </row>
    <row r="26" spans="1:24" x14ac:dyDescent="0.35">
      <c r="A26" s="36"/>
      <c r="B26" s="34"/>
      <c r="C26" s="31"/>
      <c r="D26" s="31"/>
      <c r="E26" s="31"/>
      <c r="F26" s="31"/>
      <c r="G26" s="31"/>
      <c r="J26" t="s">
        <v>25</v>
      </c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 t="s">
        <v>25</v>
      </c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126</v>
      </c>
      <c r="D7" s="32" t="s">
        <v>127</v>
      </c>
      <c r="E7" s="32" t="s">
        <v>128</v>
      </c>
      <c r="F7" s="32" t="s">
        <v>129</v>
      </c>
    </row>
    <row r="8" spans="1:26" x14ac:dyDescent="0.35">
      <c r="A8" s="33" t="s">
        <v>0</v>
      </c>
      <c r="B8" s="34" t="s">
        <v>31</v>
      </c>
      <c r="C8" s="30">
        <f>AVERAGE(R8,V8)</f>
        <v>0.33500000000000002</v>
      </c>
      <c r="D8" s="30" t="str">
        <f>+W8</f>
        <v>..</v>
      </c>
      <c r="E8" s="30">
        <f>AVERAGE(T8,U8,X8)</f>
        <v>0.29333333333333333</v>
      </c>
      <c r="F8" s="30" t="str">
        <f>+S8</f>
        <v>..</v>
      </c>
      <c r="G8" s="31"/>
      <c r="I8" s="34"/>
      <c r="J8">
        <v>0.49</v>
      </c>
      <c r="K8" t="s">
        <v>78</v>
      </c>
      <c r="L8">
        <v>0.19</v>
      </c>
      <c r="M8">
        <v>0.19</v>
      </c>
      <c r="N8">
        <v>0.18000000000000002</v>
      </c>
      <c r="O8" t="s">
        <v>78</v>
      </c>
      <c r="P8">
        <v>0.5</v>
      </c>
      <c r="R8" s="30">
        <f t="shared" ref="R8" si="0">IF(ISNUMBER(J8)=TRUE,R$5*(J8-R$4)/(R$3-R$4)+(1-R$5)*(1-(J8-R$4)/(R$3-R$4)),"..")</f>
        <v>0.49</v>
      </c>
      <c r="S8" s="30" t="str">
        <f t="shared" ref="S8" si="1">IF(ISNUMBER(K8)=TRUE,S$5*(K8-S$4)/(S$3-S$4)+(1-S$5)*(1-(K8-S$4)/(S$3-S$4)),"..")</f>
        <v>..</v>
      </c>
      <c r="T8" s="30">
        <f t="shared" ref="T8" si="2">IF(ISNUMBER(L8)=TRUE,T$5*(L8-T$4)/(T$3-T$4)+(1-T$5)*(1-(L8-T$4)/(T$3-T$4)),"..")</f>
        <v>0.19</v>
      </c>
      <c r="U8" s="30">
        <f t="shared" ref="U8" si="3">IF(ISNUMBER(M8)=TRUE,U$5*(M8-U$4)/(U$3-U$4)+(1-U$5)*(1-(M8-U$4)/(U$3-U$4)),"..")</f>
        <v>0.19</v>
      </c>
      <c r="V8" s="30">
        <f t="shared" ref="V8" si="4">IF(ISNUMBER(N8)=TRUE,V$5*(N8-V$4)/(V$3-V$4)+(1-V$5)*(1-(N8-V$4)/(V$3-V$4)),"..")</f>
        <v>0.18000000000000002</v>
      </c>
      <c r="W8" s="30" t="str">
        <f t="shared" ref="W8" si="5">IF(ISNUMBER(O8)=TRUE,W$5*(O8-W$4)/(W$3-W$4)+(1-W$5)*(1-(O8-W$4)/(W$3-W$4)),"..")</f>
        <v>..</v>
      </c>
      <c r="X8" s="30">
        <f t="shared" ref="X8" si="6">IF(ISNUMBER(P8)=TRUE,X$5*(P8-X$4)/(X$3-X$4)+(1-X$5)*(1-(P8-X$4)/(X$3-X$4)),"..")</f>
        <v>0.5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0.30499999999999999</v>
      </c>
      <c r="D9" s="30" t="str">
        <f t="shared" ref="D9:D25" si="8">+W9</f>
        <v>..</v>
      </c>
      <c r="E9" s="30">
        <f t="shared" ref="E9:E25" si="9">AVERAGE(T9,U9,X9)</f>
        <v>0.3833333333333333</v>
      </c>
      <c r="F9" s="30" t="str">
        <f t="shared" ref="F9:F25" si="10">+S9</f>
        <v>..</v>
      </c>
      <c r="G9" s="31"/>
      <c r="I9" s="34"/>
      <c r="J9">
        <v>0.33999999999999997</v>
      </c>
      <c r="K9" t="s">
        <v>78</v>
      </c>
      <c r="L9">
        <v>0.27</v>
      </c>
      <c r="M9">
        <v>0.27999999999999997</v>
      </c>
      <c r="N9">
        <v>0.27</v>
      </c>
      <c r="O9" t="s">
        <v>78</v>
      </c>
      <c r="P9">
        <v>0.6</v>
      </c>
      <c r="R9" s="30">
        <f t="shared" ref="R9:R25" si="11">IF(ISNUMBER(J9)=TRUE,R$5*(J9-R$4)/(R$3-R$4)+(1-R$5)*(1-(J9-R$4)/(R$3-R$4)),"..")</f>
        <v>0.33999999999999997</v>
      </c>
      <c r="S9" s="30" t="str">
        <f t="shared" ref="S9:S25" si="12">IF(ISNUMBER(K9)=TRUE,S$5*(K9-S$4)/(S$3-S$4)+(1-S$5)*(1-(K9-S$4)/(S$3-S$4)),"..")</f>
        <v>..</v>
      </c>
      <c r="T9" s="30">
        <f t="shared" ref="T9:T25" si="13">IF(ISNUMBER(L9)=TRUE,T$5*(L9-T$4)/(T$3-T$4)+(1-T$5)*(1-(L9-T$4)/(T$3-T$4)),"..")</f>
        <v>0.27</v>
      </c>
      <c r="U9" s="30">
        <f t="shared" ref="U9:U25" si="14">IF(ISNUMBER(M9)=TRUE,U$5*(M9-U$4)/(U$3-U$4)+(1-U$5)*(1-(M9-U$4)/(U$3-U$4)),"..")</f>
        <v>0.27999999999999997</v>
      </c>
      <c r="V9" s="30">
        <f t="shared" ref="V9:V25" si="15">IF(ISNUMBER(N9)=TRUE,V$5*(N9-V$4)/(V$3-V$4)+(1-V$5)*(1-(N9-V$4)/(V$3-V$4)),"..")</f>
        <v>0.27</v>
      </c>
      <c r="W9" s="30" t="str">
        <f t="shared" ref="W9:W25" si="16">IF(ISNUMBER(O9)=TRUE,W$5*(O9-W$4)/(W$3-W$4)+(1-W$5)*(1-(O9-W$4)/(W$3-W$4)),"..")</f>
        <v>..</v>
      </c>
      <c r="X9" s="30">
        <f t="shared" ref="X9:X25" si="17">IF(ISNUMBER(P9)=TRUE,X$5*(P9-X$4)/(X$3-X$4)+(1-X$5)*(1-(P9-X$4)/(X$3-X$4)),"..")</f>
        <v>0.6</v>
      </c>
    </row>
    <row r="10" spans="1:26" x14ac:dyDescent="0.35">
      <c r="A10" s="33" t="s">
        <v>2</v>
      </c>
      <c r="B10" s="34" t="s">
        <v>33</v>
      </c>
      <c r="C10" s="30">
        <f t="shared" si="7"/>
        <v>0.25</v>
      </c>
      <c r="D10" s="30" t="str">
        <f t="shared" si="8"/>
        <v>..</v>
      </c>
      <c r="E10" s="30">
        <f t="shared" si="9"/>
        <v>0.41</v>
      </c>
      <c r="F10" s="30" t="str">
        <f t="shared" si="10"/>
        <v>..</v>
      </c>
      <c r="G10" s="31"/>
      <c r="I10" s="34"/>
      <c r="J10">
        <v>0.27</v>
      </c>
      <c r="K10" t="s">
        <v>78</v>
      </c>
      <c r="L10">
        <v>0.41000000000000003</v>
      </c>
      <c r="M10">
        <v>0.24</v>
      </c>
      <c r="N10">
        <v>0.23</v>
      </c>
      <c r="O10" t="s">
        <v>78</v>
      </c>
      <c r="P10">
        <v>0.57999999999999996</v>
      </c>
      <c r="R10" s="30">
        <f t="shared" si="11"/>
        <v>0.27</v>
      </c>
      <c r="S10" s="30" t="str">
        <f t="shared" si="12"/>
        <v>..</v>
      </c>
      <c r="T10" s="30">
        <f t="shared" si="13"/>
        <v>0.41000000000000003</v>
      </c>
      <c r="U10" s="30">
        <f t="shared" si="14"/>
        <v>0.24</v>
      </c>
      <c r="V10" s="30">
        <f t="shared" si="15"/>
        <v>0.23</v>
      </c>
      <c r="W10" s="30" t="str">
        <f t="shared" si="16"/>
        <v>..</v>
      </c>
      <c r="X10" s="30">
        <f t="shared" si="17"/>
        <v>0.57999999999999996</v>
      </c>
    </row>
    <row r="11" spans="1:26" x14ac:dyDescent="0.35">
      <c r="A11" s="33" t="s">
        <v>3</v>
      </c>
      <c r="B11" s="34" t="s">
        <v>34</v>
      </c>
      <c r="C11" s="30">
        <f t="shared" si="7"/>
        <v>0.36</v>
      </c>
      <c r="D11" s="30" t="str">
        <f t="shared" si="8"/>
        <v>..</v>
      </c>
      <c r="E11" s="30">
        <f t="shared" si="9"/>
        <v>0.53666666666666663</v>
      </c>
      <c r="F11" s="30" t="str">
        <f t="shared" si="10"/>
        <v>..</v>
      </c>
      <c r="G11" s="31"/>
      <c r="I11" s="34"/>
      <c r="J11">
        <v>0.32</v>
      </c>
      <c r="K11" t="s">
        <v>78</v>
      </c>
      <c r="L11">
        <v>0.36000000000000004</v>
      </c>
      <c r="M11">
        <v>0.55999999999999994</v>
      </c>
      <c r="N11">
        <v>0.4</v>
      </c>
      <c r="O11" t="s">
        <v>78</v>
      </c>
      <c r="P11">
        <v>0.69</v>
      </c>
      <c r="R11" s="30">
        <f t="shared" si="11"/>
        <v>0.32</v>
      </c>
      <c r="S11" s="30" t="str">
        <f t="shared" si="12"/>
        <v>..</v>
      </c>
      <c r="T11" s="30">
        <f t="shared" si="13"/>
        <v>0.36000000000000004</v>
      </c>
      <c r="U11" s="30">
        <f t="shared" si="14"/>
        <v>0.55999999999999994</v>
      </c>
      <c r="V11" s="30">
        <f t="shared" si="15"/>
        <v>0.4</v>
      </c>
      <c r="W11" s="30" t="str">
        <f t="shared" si="16"/>
        <v>..</v>
      </c>
      <c r="X11" s="30">
        <f t="shared" si="17"/>
        <v>0.69</v>
      </c>
    </row>
    <row r="12" spans="1:26" x14ac:dyDescent="0.35">
      <c r="A12" s="33" t="s">
        <v>4</v>
      </c>
      <c r="B12" s="34" t="s">
        <v>35</v>
      </c>
      <c r="C12" s="30">
        <f t="shared" si="7"/>
        <v>0.23499999999999999</v>
      </c>
      <c r="D12" s="30" t="str">
        <f t="shared" si="8"/>
        <v>..</v>
      </c>
      <c r="E12" s="30">
        <f t="shared" si="9"/>
        <v>0.41</v>
      </c>
      <c r="F12" s="30" t="str">
        <f t="shared" si="10"/>
        <v>..</v>
      </c>
      <c r="G12" s="31"/>
      <c r="I12" t="s">
        <v>25</v>
      </c>
      <c r="J12">
        <v>0.24</v>
      </c>
      <c r="K12" t="s">
        <v>78</v>
      </c>
      <c r="L12">
        <v>0.29000000000000004</v>
      </c>
      <c r="M12">
        <v>0.32</v>
      </c>
      <c r="N12">
        <v>0.23</v>
      </c>
      <c r="O12" t="s">
        <v>78</v>
      </c>
      <c r="P12">
        <v>0.62</v>
      </c>
      <c r="R12" s="30">
        <f t="shared" si="11"/>
        <v>0.24</v>
      </c>
      <c r="S12" s="30" t="str">
        <f t="shared" si="12"/>
        <v>..</v>
      </c>
      <c r="T12" s="30">
        <f t="shared" si="13"/>
        <v>0.29000000000000004</v>
      </c>
      <c r="U12" s="30">
        <f t="shared" si="14"/>
        <v>0.32</v>
      </c>
      <c r="V12" s="30">
        <f t="shared" si="15"/>
        <v>0.23</v>
      </c>
      <c r="W12" s="30" t="str">
        <f t="shared" si="16"/>
        <v>..</v>
      </c>
      <c r="X12" s="30">
        <f t="shared" si="17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0.42500000000000004</v>
      </c>
      <c r="D13" s="30" t="str">
        <f t="shared" si="8"/>
        <v>..</v>
      </c>
      <c r="E13" s="30">
        <f t="shared" si="9"/>
        <v>0.46666666666666662</v>
      </c>
      <c r="F13" s="30" t="str">
        <f t="shared" si="10"/>
        <v>..</v>
      </c>
      <c r="G13" s="31"/>
      <c r="J13">
        <v>0.54</v>
      </c>
      <c r="K13" t="s">
        <v>78</v>
      </c>
      <c r="L13">
        <v>0.57000000000000006</v>
      </c>
      <c r="M13">
        <v>0.33999999999999997</v>
      </c>
      <c r="N13">
        <v>0.31</v>
      </c>
      <c r="O13" t="s">
        <v>78</v>
      </c>
      <c r="P13">
        <v>0.49</v>
      </c>
      <c r="R13" s="30">
        <f t="shared" si="11"/>
        <v>0.54</v>
      </c>
      <c r="S13" s="30" t="str">
        <f t="shared" si="12"/>
        <v>..</v>
      </c>
      <c r="T13" s="30">
        <f t="shared" si="13"/>
        <v>0.57000000000000006</v>
      </c>
      <c r="U13" s="30">
        <f t="shared" si="14"/>
        <v>0.33999999999999997</v>
      </c>
      <c r="V13" s="30">
        <f t="shared" si="15"/>
        <v>0.31</v>
      </c>
      <c r="W13" s="30" t="str">
        <f t="shared" si="16"/>
        <v>..</v>
      </c>
      <c r="X13" s="30">
        <f t="shared" si="17"/>
        <v>0.49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G14" s="31"/>
      <c r="J14" t="s">
        <v>78</v>
      </c>
      <c r="K14" t="s">
        <v>78</v>
      </c>
      <c r="L14" t="s">
        <v>78</v>
      </c>
      <c r="M14" t="s">
        <v>78</v>
      </c>
      <c r="O14" t="s">
        <v>78</v>
      </c>
      <c r="R14" s="30" t="str">
        <f t="shared" si="11"/>
        <v>..</v>
      </c>
      <c r="S14" s="30" t="str">
        <f t="shared" si="12"/>
        <v>..</v>
      </c>
      <c r="T14" s="30" t="str">
        <f t="shared" si="13"/>
        <v>..</v>
      </c>
      <c r="U14" s="30" t="str">
        <f t="shared" si="14"/>
        <v>..</v>
      </c>
      <c r="V14" s="30" t="str">
        <f t="shared" si="15"/>
        <v>..</v>
      </c>
      <c r="W14" s="30" t="str">
        <f t="shared" si="16"/>
        <v>..</v>
      </c>
      <c r="X14" s="30" t="str">
        <f t="shared" si="17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0.255</v>
      </c>
      <c r="D15" s="30" t="str">
        <f t="shared" si="8"/>
        <v>..</v>
      </c>
      <c r="E15" s="30">
        <f t="shared" si="9"/>
        <v>0.32666666666666666</v>
      </c>
      <c r="F15" s="30" t="str">
        <f t="shared" si="10"/>
        <v>..</v>
      </c>
      <c r="G15" s="31"/>
      <c r="J15">
        <v>0.33</v>
      </c>
      <c r="K15" t="s">
        <v>78</v>
      </c>
      <c r="L15">
        <v>0.22</v>
      </c>
      <c r="M15">
        <v>0.26</v>
      </c>
      <c r="N15">
        <v>0.18</v>
      </c>
      <c r="O15" t="s">
        <v>78</v>
      </c>
      <c r="P15">
        <v>0.5</v>
      </c>
      <c r="R15" s="30">
        <f t="shared" si="11"/>
        <v>0.33</v>
      </c>
      <c r="S15" s="30" t="str">
        <f t="shared" si="12"/>
        <v>..</v>
      </c>
      <c r="T15" s="30">
        <f t="shared" si="13"/>
        <v>0.22</v>
      </c>
      <c r="U15" s="30">
        <f t="shared" si="14"/>
        <v>0.26</v>
      </c>
      <c r="V15" s="30">
        <f t="shared" si="15"/>
        <v>0.18</v>
      </c>
      <c r="W15" s="30" t="str">
        <f t="shared" si="16"/>
        <v>..</v>
      </c>
      <c r="X15" s="30">
        <f t="shared" si="17"/>
        <v>0.5</v>
      </c>
    </row>
    <row r="16" spans="1:26" x14ac:dyDescent="0.35">
      <c r="A16" s="33" t="s">
        <v>15</v>
      </c>
      <c r="B16" s="34" t="s">
        <v>38</v>
      </c>
      <c r="C16" s="30">
        <f t="shared" si="7"/>
        <v>0.39500000000000002</v>
      </c>
      <c r="D16" s="30" t="str">
        <f t="shared" si="8"/>
        <v>..</v>
      </c>
      <c r="E16" s="30">
        <f t="shared" si="9"/>
        <v>0.34666666666666668</v>
      </c>
      <c r="F16" s="30" t="str">
        <f t="shared" si="10"/>
        <v>..</v>
      </c>
      <c r="G16" s="31"/>
      <c r="J16">
        <v>0.48000000000000004</v>
      </c>
      <c r="K16" t="s">
        <v>78</v>
      </c>
      <c r="L16">
        <v>0.36000000000000004</v>
      </c>
      <c r="M16">
        <v>0.4</v>
      </c>
      <c r="N16">
        <v>0.31</v>
      </c>
      <c r="O16" t="s">
        <v>78</v>
      </c>
      <c r="P16">
        <v>0.28000000000000003</v>
      </c>
      <c r="R16" s="30">
        <f t="shared" si="11"/>
        <v>0.48000000000000004</v>
      </c>
      <c r="S16" s="30" t="str">
        <f t="shared" si="12"/>
        <v>..</v>
      </c>
      <c r="T16" s="30">
        <f t="shared" si="13"/>
        <v>0.36000000000000004</v>
      </c>
      <c r="U16" s="30">
        <f t="shared" si="14"/>
        <v>0.4</v>
      </c>
      <c r="V16" s="30">
        <f t="shared" si="15"/>
        <v>0.31</v>
      </c>
      <c r="W16" s="30" t="str">
        <f t="shared" si="16"/>
        <v>..</v>
      </c>
      <c r="X16" s="30">
        <f t="shared" si="17"/>
        <v>0.28000000000000003</v>
      </c>
    </row>
    <row r="17" spans="1:24" x14ac:dyDescent="0.35">
      <c r="A17" s="33" t="s">
        <v>8</v>
      </c>
      <c r="B17" s="34" t="s">
        <v>39</v>
      </c>
      <c r="C17" s="30">
        <f t="shared" si="7"/>
        <v>0.39</v>
      </c>
      <c r="D17" s="30" t="str">
        <f t="shared" si="8"/>
        <v>..</v>
      </c>
      <c r="E17" s="30">
        <f t="shared" si="9"/>
        <v>0.33</v>
      </c>
      <c r="F17" s="30" t="str">
        <f t="shared" si="10"/>
        <v>..</v>
      </c>
      <c r="G17" s="31"/>
      <c r="J17">
        <v>0.56999999999999995</v>
      </c>
      <c r="K17" t="s">
        <v>78</v>
      </c>
      <c r="L17">
        <v>0.27</v>
      </c>
      <c r="M17">
        <v>0.26</v>
      </c>
      <c r="N17">
        <v>0.21000000000000002</v>
      </c>
      <c r="O17" t="s">
        <v>78</v>
      </c>
      <c r="P17">
        <v>0.46</v>
      </c>
      <c r="R17" s="30">
        <f t="shared" si="11"/>
        <v>0.56999999999999995</v>
      </c>
      <c r="S17" s="30" t="str">
        <f t="shared" si="12"/>
        <v>..</v>
      </c>
      <c r="T17" s="30">
        <f t="shared" si="13"/>
        <v>0.27</v>
      </c>
      <c r="U17" s="30">
        <f t="shared" si="14"/>
        <v>0.26</v>
      </c>
      <c r="V17" s="30">
        <f t="shared" si="15"/>
        <v>0.21000000000000002</v>
      </c>
      <c r="W17" s="30" t="str">
        <f t="shared" si="16"/>
        <v>..</v>
      </c>
      <c r="X17" s="30">
        <f t="shared" si="17"/>
        <v>0.46</v>
      </c>
    </row>
    <row r="18" spans="1:24" x14ac:dyDescent="0.35">
      <c r="A18" s="33" t="s">
        <v>9</v>
      </c>
      <c r="B18" s="34" t="s">
        <v>40</v>
      </c>
      <c r="C18" s="30">
        <f t="shared" si="7"/>
        <v>0.41500000000000004</v>
      </c>
      <c r="D18" s="30" t="str">
        <f t="shared" si="8"/>
        <v>..</v>
      </c>
      <c r="E18" s="30">
        <f t="shared" si="9"/>
        <v>0.4366666666666667</v>
      </c>
      <c r="F18" s="30" t="str">
        <f t="shared" si="10"/>
        <v>..</v>
      </c>
      <c r="G18" s="31"/>
      <c r="I18" s="34"/>
      <c r="J18">
        <v>0.37</v>
      </c>
      <c r="K18" t="s">
        <v>78</v>
      </c>
      <c r="L18">
        <v>0.41000000000000003</v>
      </c>
      <c r="M18">
        <v>0.35</v>
      </c>
      <c r="N18">
        <v>0.46</v>
      </c>
      <c r="O18" t="s">
        <v>78</v>
      </c>
      <c r="P18">
        <v>0.55000000000000004</v>
      </c>
      <c r="R18" s="30">
        <f t="shared" si="11"/>
        <v>0.37</v>
      </c>
      <c r="S18" s="30" t="str">
        <f t="shared" si="12"/>
        <v>..</v>
      </c>
      <c r="T18" s="30">
        <f t="shared" si="13"/>
        <v>0.41000000000000003</v>
      </c>
      <c r="U18" s="30">
        <f t="shared" si="14"/>
        <v>0.35</v>
      </c>
      <c r="V18" s="30">
        <f t="shared" si="15"/>
        <v>0.46</v>
      </c>
      <c r="W18" s="30" t="str">
        <f t="shared" si="16"/>
        <v>..</v>
      </c>
      <c r="X18" s="30">
        <f t="shared" si="17"/>
        <v>0.55000000000000004</v>
      </c>
    </row>
    <row r="19" spans="1:24" x14ac:dyDescent="0.35">
      <c r="A19" s="33" t="s">
        <v>10</v>
      </c>
      <c r="B19" s="34" t="s">
        <v>41</v>
      </c>
      <c r="C19" s="30">
        <f t="shared" si="7"/>
        <v>0.28000000000000003</v>
      </c>
      <c r="D19" s="30" t="str">
        <f t="shared" si="8"/>
        <v>..</v>
      </c>
      <c r="E19" s="30">
        <f t="shared" si="9"/>
        <v>0.38999999999999996</v>
      </c>
      <c r="F19" s="30" t="str">
        <f t="shared" si="10"/>
        <v>..</v>
      </c>
      <c r="G19" s="31"/>
      <c r="I19" s="34"/>
      <c r="J19">
        <v>0.21000000000000002</v>
      </c>
      <c r="K19" t="s">
        <v>78</v>
      </c>
      <c r="L19">
        <v>0.29000000000000004</v>
      </c>
      <c r="M19">
        <v>0.27</v>
      </c>
      <c r="N19">
        <v>0.35</v>
      </c>
      <c r="O19" t="s">
        <v>78</v>
      </c>
      <c r="P19">
        <v>0.61</v>
      </c>
      <c r="R19" s="30">
        <f t="shared" si="11"/>
        <v>0.21000000000000002</v>
      </c>
      <c r="S19" s="30" t="str">
        <f t="shared" si="12"/>
        <v>..</v>
      </c>
      <c r="T19" s="30">
        <f t="shared" si="13"/>
        <v>0.29000000000000004</v>
      </c>
      <c r="U19" s="30">
        <f t="shared" si="14"/>
        <v>0.27</v>
      </c>
      <c r="V19" s="30">
        <f t="shared" si="15"/>
        <v>0.35</v>
      </c>
      <c r="W19" s="30" t="str">
        <f t="shared" si="16"/>
        <v>..</v>
      </c>
      <c r="X19" s="30">
        <f t="shared" si="17"/>
        <v>0.61</v>
      </c>
    </row>
    <row r="20" spans="1:24" x14ac:dyDescent="0.35">
      <c r="A20" s="33" t="s">
        <v>11</v>
      </c>
      <c r="B20" s="34" t="s">
        <v>42</v>
      </c>
      <c r="C20" s="30">
        <f t="shared" si="7"/>
        <v>0.23</v>
      </c>
      <c r="D20" s="30" t="str">
        <f t="shared" si="8"/>
        <v>..</v>
      </c>
      <c r="E20" s="30">
        <f t="shared" si="9"/>
        <v>0.34333333333333332</v>
      </c>
      <c r="F20" s="30" t="str">
        <f t="shared" si="10"/>
        <v>..</v>
      </c>
      <c r="G20" s="31"/>
      <c r="I20" s="34"/>
      <c r="J20">
        <v>0.27</v>
      </c>
      <c r="K20" t="s">
        <v>78</v>
      </c>
      <c r="L20">
        <v>0.24</v>
      </c>
      <c r="M20">
        <v>0.27999999999999997</v>
      </c>
      <c r="N20">
        <v>0.19</v>
      </c>
      <c r="O20" t="s">
        <v>78</v>
      </c>
      <c r="P20">
        <v>0.51</v>
      </c>
      <c r="R20" s="30">
        <f t="shared" si="11"/>
        <v>0.27</v>
      </c>
      <c r="S20" s="30" t="str">
        <f t="shared" si="12"/>
        <v>..</v>
      </c>
      <c r="T20" s="30">
        <f t="shared" si="13"/>
        <v>0.24</v>
      </c>
      <c r="U20" s="30">
        <f t="shared" si="14"/>
        <v>0.27999999999999997</v>
      </c>
      <c r="V20" s="30">
        <f t="shared" si="15"/>
        <v>0.19</v>
      </c>
      <c r="W20" s="30" t="str">
        <f t="shared" si="16"/>
        <v>..</v>
      </c>
      <c r="X20" s="30">
        <f t="shared" si="17"/>
        <v>0.51</v>
      </c>
    </row>
    <row r="21" spans="1:24" x14ac:dyDescent="0.35">
      <c r="A21" s="33" t="s">
        <v>12</v>
      </c>
      <c r="B21" s="34" t="s">
        <v>43</v>
      </c>
      <c r="C21" s="30">
        <f t="shared" si="7"/>
        <v>0.28499999999999998</v>
      </c>
      <c r="D21" s="30" t="str">
        <f t="shared" si="8"/>
        <v>..</v>
      </c>
      <c r="E21" s="30">
        <f t="shared" si="9"/>
        <v>0.44666666666666671</v>
      </c>
      <c r="F21" s="30" t="str">
        <f t="shared" si="10"/>
        <v>..</v>
      </c>
      <c r="G21" s="31"/>
      <c r="I21" s="34"/>
      <c r="J21">
        <v>0.33999999999999997</v>
      </c>
      <c r="K21" t="s">
        <v>78</v>
      </c>
      <c r="L21">
        <v>0.28000000000000003</v>
      </c>
      <c r="M21">
        <v>0.39</v>
      </c>
      <c r="N21">
        <v>0.23</v>
      </c>
      <c r="O21" t="s">
        <v>78</v>
      </c>
      <c r="P21">
        <v>0.67</v>
      </c>
      <c r="R21" s="30">
        <f t="shared" si="11"/>
        <v>0.33999999999999997</v>
      </c>
      <c r="S21" s="30" t="str">
        <f t="shared" si="12"/>
        <v>..</v>
      </c>
      <c r="T21" s="30">
        <f t="shared" si="13"/>
        <v>0.28000000000000003</v>
      </c>
      <c r="U21" s="30">
        <f t="shared" si="14"/>
        <v>0.39</v>
      </c>
      <c r="V21" s="30">
        <f t="shared" si="15"/>
        <v>0.23</v>
      </c>
      <c r="W21" s="30" t="str">
        <f t="shared" si="16"/>
        <v>..</v>
      </c>
      <c r="X21" s="30">
        <f t="shared" si="17"/>
        <v>0.67</v>
      </c>
    </row>
    <row r="22" spans="1:24" x14ac:dyDescent="0.35">
      <c r="A22" s="33" t="s">
        <v>14</v>
      </c>
      <c r="B22" s="34" t="s">
        <v>44</v>
      </c>
      <c r="C22" s="30">
        <f t="shared" si="7"/>
        <v>0.29500000000000004</v>
      </c>
      <c r="D22" s="30" t="str">
        <f t="shared" si="8"/>
        <v>..</v>
      </c>
      <c r="E22" s="30">
        <f t="shared" si="9"/>
        <v>0.48666666666666664</v>
      </c>
      <c r="F22" s="30" t="str">
        <f t="shared" si="10"/>
        <v>..</v>
      </c>
      <c r="G22" s="31"/>
      <c r="I22" s="34"/>
      <c r="J22">
        <v>0.24000000000000002</v>
      </c>
      <c r="K22" t="s">
        <v>78</v>
      </c>
      <c r="L22">
        <v>0.35000000000000003</v>
      </c>
      <c r="M22">
        <v>0.43</v>
      </c>
      <c r="N22">
        <v>0.35000000000000003</v>
      </c>
      <c r="O22" t="s">
        <v>78</v>
      </c>
      <c r="P22">
        <v>0.68</v>
      </c>
      <c r="R22" s="30">
        <f t="shared" si="11"/>
        <v>0.24000000000000002</v>
      </c>
      <c r="S22" s="30" t="str">
        <f t="shared" si="12"/>
        <v>..</v>
      </c>
      <c r="T22" s="30">
        <f t="shared" si="13"/>
        <v>0.35000000000000003</v>
      </c>
      <c r="U22" s="30">
        <f t="shared" si="14"/>
        <v>0.43</v>
      </c>
      <c r="V22" s="30">
        <f t="shared" si="15"/>
        <v>0.35000000000000003</v>
      </c>
      <c r="W22" s="30" t="str">
        <f t="shared" si="16"/>
        <v>..</v>
      </c>
      <c r="X22" s="30">
        <f t="shared" si="17"/>
        <v>0.68</v>
      </c>
    </row>
    <row r="23" spans="1:24" x14ac:dyDescent="0.35">
      <c r="A23" s="33" t="s">
        <v>13</v>
      </c>
      <c r="B23" s="34" t="s">
        <v>45</v>
      </c>
      <c r="C23" s="30">
        <f t="shared" si="7"/>
        <v>0.18</v>
      </c>
      <c r="D23" s="30" t="str">
        <f t="shared" si="8"/>
        <v>..</v>
      </c>
      <c r="E23" s="30">
        <f t="shared" si="9"/>
        <v>0.32666666666666672</v>
      </c>
      <c r="F23" s="30" t="str">
        <f t="shared" si="10"/>
        <v>..</v>
      </c>
      <c r="G23" s="31"/>
      <c r="I23" s="34"/>
      <c r="J23">
        <v>0.17</v>
      </c>
      <c r="K23" t="s">
        <v>78</v>
      </c>
      <c r="L23">
        <v>0.17</v>
      </c>
      <c r="M23">
        <v>0.25</v>
      </c>
      <c r="N23">
        <v>0.19</v>
      </c>
      <c r="O23" t="s">
        <v>78</v>
      </c>
      <c r="P23">
        <v>0.56000000000000005</v>
      </c>
      <c r="R23" s="30">
        <f t="shared" si="11"/>
        <v>0.17</v>
      </c>
      <c r="S23" s="30" t="str">
        <f t="shared" si="12"/>
        <v>..</v>
      </c>
      <c r="T23" s="30">
        <f t="shared" si="13"/>
        <v>0.17</v>
      </c>
      <c r="U23" s="30">
        <f t="shared" si="14"/>
        <v>0.25</v>
      </c>
      <c r="V23" s="30">
        <f t="shared" si="15"/>
        <v>0.19</v>
      </c>
      <c r="W23" s="30" t="str">
        <f t="shared" si="16"/>
        <v>..</v>
      </c>
      <c r="X23" s="30">
        <f t="shared" si="17"/>
        <v>0.56000000000000005</v>
      </c>
    </row>
    <row r="24" spans="1:24" x14ac:dyDescent="0.35">
      <c r="A24" s="33" t="s">
        <v>16</v>
      </c>
      <c r="B24" s="34" t="s">
        <v>46</v>
      </c>
      <c r="C24" s="30">
        <f t="shared" si="7"/>
        <v>0.54500000000000004</v>
      </c>
      <c r="D24" s="30" t="str">
        <f t="shared" si="8"/>
        <v>..</v>
      </c>
      <c r="E24" s="30">
        <f t="shared" si="9"/>
        <v>0.54666666666666675</v>
      </c>
      <c r="F24" s="30" t="str">
        <f t="shared" si="10"/>
        <v>..</v>
      </c>
      <c r="G24" s="31"/>
      <c r="I24" s="34"/>
      <c r="J24">
        <v>0.68</v>
      </c>
      <c r="K24" t="s">
        <v>78</v>
      </c>
      <c r="L24">
        <v>0.48</v>
      </c>
      <c r="M24">
        <v>0.49</v>
      </c>
      <c r="N24">
        <v>0.41000000000000003</v>
      </c>
      <c r="O24" t="s">
        <v>78</v>
      </c>
      <c r="P24">
        <v>0.67</v>
      </c>
      <c r="R24" s="30">
        <f t="shared" si="11"/>
        <v>0.68</v>
      </c>
      <c r="S24" s="30" t="str">
        <f t="shared" si="12"/>
        <v>..</v>
      </c>
      <c r="T24" s="30">
        <f t="shared" si="13"/>
        <v>0.48</v>
      </c>
      <c r="U24" s="30">
        <f t="shared" si="14"/>
        <v>0.49</v>
      </c>
      <c r="V24" s="30">
        <f t="shared" si="15"/>
        <v>0.41000000000000003</v>
      </c>
      <c r="W24" s="30" t="str">
        <f t="shared" si="16"/>
        <v>..</v>
      </c>
      <c r="X24" s="30">
        <f t="shared" si="17"/>
        <v>0.67</v>
      </c>
    </row>
    <row r="25" spans="1:24" x14ac:dyDescent="0.35">
      <c r="A25" s="36" t="s">
        <v>17</v>
      </c>
      <c r="B25" s="34" t="s">
        <v>47</v>
      </c>
      <c r="C25" s="30">
        <f t="shared" si="7"/>
        <v>0.27500000000000002</v>
      </c>
      <c r="D25" s="30" t="str">
        <f t="shared" si="8"/>
        <v>..</v>
      </c>
      <c r="E25" s="30">
        <f t="shared" si="9"/>
        <v>0.34333333333333332</v>
      </c>
      <c r="F25" s="30" t="str">
        <f t="shared" si="10"/>
        <v>..</v>
      </c>
      <c r="G25" s="31"/>
      <c r="I25" s="34"/>
      <c r="J25">
        <v>0.35</v>
      </c>
      <c r="K25" t="s">
        <v>78</v>
      </c>
      <c r="L25">
        <v>0.30000000000000004</v>
      </c>
      <c r="M25">
        <v>0.22999999999999998</v>
      </c>
      <c r="N25">
        <v>0.2</v>
      </c>
      <c r="O25" t="s">
        <v>78</v>
      </c>
      <c r="P25">
        <v>0.5</v>
      </c>
      <c r="R25" s="30">
        <f t="shared" si="11"/>
        <v>0.35</v>
      </c>
      <c r="S25" s="30" t="str">
        <f t="shared" si="12"/>
        <v>..</v>
      </c>
      <c r="T25" s="30">
        <f t="shared" si="13"/>
        <v>0.30000000000000004</v>
      </c>
      <c r="U25" s="30">
        <f t="shared" si="14"/>
        <v>0.22999999999999998</v>
      </c>
      <c r="V25" s="30">
        <f t="shared" si="15"/>
        <v>0.2</v>
      </c>
      <c r="W25" s="30" t="str">
        <f t="shared" si="16"/>
        <v>..</v>
      </c>
      <c r="X25" s="30">
        <f t="shared" si="17"/>
        <v>0.5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t="s">
        <v>25</v>
      </c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3.179687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169</v>
      </c>
      <c r="B7" t="s">
        <v>170</v>
      </c>
      <c r="C7" s="32" t="s">
        <v>130</v>
      </c>
      <c r="D7" s="32" t="s">
        <v>131</v>
      </c>
      <c r="E7" s="32" t="s">
        <v>132</v>
      </c>
      <c r="F7" s="32" t="s">
        <v>133</v>
      </c>
    </row>
    <row r="8" spans="1:26" x14ac:dyDescent="0.35">
      <c r="A8" s="33" t="s">
        <v>0</v>
      </c>
      <c r="B8" s="34" t="s">
        <v>31</v>
      </c>
      <c r="C8" s="30">
        <f>AVERAGE(R8,V8)</f>
        <v>0.29500000000000004</v>
      </c>
      <c r="D8" s="30">
        <f>+W8</f>
        <v>0.2</v>
      </c>
      <c r="E8" s="30">
        <f>AVERAGE(T8,U8,X8)</f>
        <v>0.39666666666666667</v>
      </c>
      <c r="F8" s="30" t="str">
        <f>+S8</f>
        <v>..</v>
      </c>
      <c r="H8" s="34"/>
      <c r="J8">
        <v>0.34</v>
      </c>
      <c r="K8" t="s">
        <v>78</v>
      </c>
      <c r="L8">
        <v>0.23</v>
      </c>
      <c r="M8">
        <v>0.24000000000000002</v>
      </c>
      <c r="N8">
        <v>0.25</v>
      </c>
      <c r="O8">
        <v>0.2</v>
      </c>
      <c r="P8">
        <v>0.72</v>
      </c>
      <c r="R8" s="30">
        <f t="shared" ref="R8:R25" si="0">IF(ISNUMBER(J8)=TRUE,R$5*(J8-R$4)/(R$3-R$4)+(1-R$5)*(1-(J8-R$4)/(R$3-R$4)),"..")</f>
        <v>0.34</v>
      </c>
      <c r="S8" s="30" t="str">
        <f t="shared" ref="S8:S25" si="1">IF(ISNUMBER(K8)=TRUE,S$5*(K8-S$4)/(S$3-S$4)+(1-S$5)*(1-(K8-S$4)/(S$3-S$4)),"..")</f>
        <v>..</v>
      </c>
      <c r="T8" s="30">
        <f t="shared" ref="T8:T25" si="2">IF(ISNUMBER(L8)=TRUE,T$5*(L8-T$4)/(T$3-T$4)+(1-T$5)*(1-(L8-T$4)/(T$3-T$4)),"..")</f>
        <v>0.23</v>
      </c>
      <c r="U8" s="30">
        <f t="shared" ref="U8:U25" si="3">IF(ISNUMBER(M8)=TRUE,U$5*(M8-U$4)/(U$3-U$4)+(1-U$5)*(1-(M8-U$4)/(U$3-U$4)),"..")</f>
        <v>0.24000000000000002</v>
      </c>
      <c r="V8" s="30">
        <f t="shared" ref="V8:V25" si="4">IF(ISNUMBER(N8)=TRUE,V$5*(N8-V$4)/(V$3-V$4)+(1-V$5)*(1-(N8-V$4)/(V$3-V$4)),"..")</f>
        <v>0.25</v>
      </c>
      <c r="W8" s="30">
        <f t="shared" ref="W8:W25" si="5">IF(ISNUMBER(O8)=TRUE,W$5*(O8-W$4)/(W$3-W$4)+(1-W$5)*(1-(O8-W$4)/(W$3-W$4)),"..")</f>
        <v>0.2</v>
      </c>
      <c r="X8" s="30">
        <f t="shared" ref="X8:X25" si="6">IF(ISNUMBER(P8)=TRUE,X$5*(P8-X$4)/(X$3-X$4)+(1-X$5)*(1-(P8-X$4)/(X$3-X$4)),"..")</f>
        <v>0.72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0.23</v>
      </c>
      <c r="D9" s="30">
        <f t="shared" ref="D9:D25" si="8">+W9</f>
        <v>0.21000000000000002</v>
      </c>
      <c r="E9" s="30">
        <f t="shared" ref="E9:E25" si="9">AVERAGE(T9,U9,X9)</f>
        <v>0.37666666666666665</v>
      </c>
      <c r="F9" s="30" t="str">
        <f t="shared" ref="F9:F25" si="10">+S9</f>
        <v>..</v>
      </c>
      <c r="H9" s="34"/>
      <c r="J9">
        <v>0.25</v>
      </c>
      <c r="K9" t="s">
        <v>78</v>
      </c>
      <c r="L9">
        <v>0.25</v>
      </c>
      <c r="M9">
        <v>0.17</v>
      </c>
      <c r="N9">
        <v>0.21000000000000002</v>
      </c>
      <c r="O9">
        <v>0.21000000000000002</v>
      </c>
      <c r="P9">
        <v>0.71</v>
      </c>
      <c r="R9" s="30">
        <f t="shared" si="0"/>
        <v>0.25</v>
      </c>
      <c r="S9" s="30" t="str">
        <f t="shared" si="1"/>
        <v>..</v>
      </c>
      <c r="T9" s="30">
        <f t="shared" si="2"/>
        <v>0.25</v>
      </c>
      <c r="U9" s="30">
        <f t="shared" si="3"/>
        <v>0.17</v>
      </c>
      <c r="V9" s="30">
        <f t="shared" si="4"/>
        <v>0.21000000000000002</v>
      </c>
      <c r="W9" s="30">
        <f t="shared" si="5"/>
        <v>0.21000000000000002</v>
      </c>
      <c r="X9" s="30">
        <f t="shared" si="6"/>
        <v>0.71</v>
      </c>
    </row>
    <row r="10" spans="1:26" x14ac:dyDescent="0.35">
      <c r="A10" s="33" t="s">
        <v>2</v>
      </c>
      <c r="B10" s="34" t="s">
        <v>33</v>
      </c>
      <c r="C10" s="30">
        <f t="shared" si="7"/>
        <v>0.2</v>
      </c>
      <c r="D10" s="30">
        <f t="shared" si="8"/>
        <v>0.24000000000000002</v>
      </c>
      <c r="E10" s="30">
        <f t="shared" si="9"/>
        <v>0.4366666666666667</v>
      </c>
      <c r="F10" s="30" t="str">
        <f t="shared" si="10"/>
        <v>..</v>
      </c>
      <c r="H10" s="34"/>
      <c r="J10">
        <v>0.19999999999999998</v>
      </c>
      <c r="K10" t="s">
        <v>78</v>
      </c>
      <c r="L10">
        <v>0.41000000000000003</v>
      </c>
      <c r="M10">
        <v>0.27</v>
      </c>
      <c r="N10">
        <v>0.2</v>
      </c>
      <c r="O10">
        <v>0.24000000000000002</v>
      </c>
      <c r="P10">
        <v>0.63</v>
      </c>
      <c r="R10" s="30">
        <f t="shared" si="0"/>
        <v>0.19999999999999998</v>
      </c>
      <c r="S10" s="30" t="str">
        <f t="shared" si="1"/>
        <v>..</v>
      </c>
      <c r="T10" s="30">
        <f t="shared" si="2"/>
        <v>0.41000000000000003</v>
      </c>
      <c r="U10" s="30">
        <f t="shared" si="3"/>
        <v>0.27</v>
      </c>
      <c r="V10" s="30">
        <f t="shared" si="4"/>
        <v>0.2</v>
      </c>
      <c r="W10" s="30">
        <f t="shared" si="5"/>
        <v>0.24000000000000002</v>
      </c>
      <c r="X10" s="30">
        <f t="shared" si="6"/>
        <v>0.63</v>
      </c>
    </row>
    <row r="11" spans="1:26" x14ac:dyDescent="0.35">
      <c r="A11" s="33" t="s">
        <v>3</v>
      </c>
      <c r="B11" s="34" t="s">
        <v>34</v>
      </c>
      <c r="C11" s="30">
        <f t="shared" si="7"/>
        <v>0.34499999999999997</v>
      </c>
      <c r="D11" s="30">
        <f t="shared" si="8"/>
        <v>0.5</v>
      </c>
      <c r="E11" s="30">
        <f t="shared" si="9"/>
        <v>0.48333333333333339</v>
      </c>
      <c r="F11" s="30" t="str">
        <f t="shared" si="10"/>
        <v>..</v>
      </c>
      <c r="H11" s="34"/>
      <c r="J11">
        <v>0.27</v>
      </c>
      <c r="K11" t="s">
        <v>78</v>
      </c>
      <c r="L11">
        <v>0.35</v>
      </c>
      <c r="M11">
        <v>0.47000000000000003</v>
      </c>
      <c r="N11">
        <v>0.42</v>
      </c>
      <c r="O11">
        <v>0.5</v>
      </c>
      <c r="P11">
        <v>0.63</v>
      </c>
      <c r="R11" s="30">
        <f t="shared" si="0"/>
        <v>0.27</v>
      </c>
      <c r="S11" s="30" t="str">
        <f t="shared" si="1"/>
        <v>..</v>
      </c>
      <c r="T11" s="30">
        <f t="shared" si="2"/>
        <v>0.35</v>
      </c>
      <c r="U11" s="30">
        <f t="shared" si="3"/>
        <v>0.47000000000000003</v>
      </c>
      <c r="V11" s="30">
        <f t="shared" si="4"/>
        <v>0.42</v>
      </c>
      <c r="W11" s="30">
        <f t="shared" si="5"/>
        <v>0.5</v>
      </c>
      <c r="X11" s="30">
        <f t="shared" si="6"/>
        <v>0.63</v>
      </c>
    </row>
    <row r="12" spans="1:26" x14ac:dyDescent="0.35">
      <c r="A12" s="33" t="s">
        <v>4</v>
      </c>
      <c r="B12" s="34" t="s">
        <v>35</v>
      </c>
      <c r="C12" s="30">
        <f t="shared" si="7"/>
        <v>0.155</v>
      </c>
      <c r="D12" s="30">
        <f t="shared" si="8"/>
        <v>0.18</v>
      </c>
      <c r="E12" s="30">
        <f t="shared" si="9"/>
        <v>0.39333333333333337</v>
      </c>
      <c r="F12" s="30" t="str">
        <f t="shared" si="10"/>
        <v>..</v>
      </c>
      <c r="H12" s="34"/>
      <c r="J12">
        <v>0.16</v>
      </c>
      <c r="K12" t="s">
        <v>78</v>
      </c>
      <c r="L12">
        <v>0.32</v>
      </c>
      <c r="M12">
        <v>0.24</v>
      </c>
      <c r="N12">
        <v>0.15</v>
      </c>
      <c r="O12">
        <v>0.18</v>
      </c>
      <c r="P12">
        <v>0.62</v>
      </c>
      <c r="R12" s="30">
        <f t="shared" si="0"/>
        <v>0.16</v>
      </c>
      <c r="S12" s="30" t="str">
        <f t="shared" si="1"/>
        <v>..</v>
      </c>
      <c r="T12" s="30">
        <f t="shared" si="2"/>
        <v>0.32</v>
      </c>
      <c r="U12" s="30">
        <f t="shared" si="3"/>
        <v>0.24</v>
      </c>
      <c r="V12" s="30">
        <f t="shared" si="4"/>
        <v>0.15</v>
      </c>
      <c r="W12" s="30">
        <f t="shared" si="5"/>
        <v>0.18</v>
      </c>
      <c r="X12" s="30">
        <f t="shared" si="6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0.35499999999999998</v>
      </c>
      <c r="D13" s="30">
        <f t="shared" si="8"/>
        <v>0.18000000000000002</v>
      </c>
      <c r="E13" s="30">
        <f t="shared" si="9"/>
        <v>0.43</v>
      </c>
      <c r="F13" s="30" t="str">
        <f t="shared" si="10"/>
        <v>..</v>
      </c>
      <c r="H13" s="34"/>
      <c r="J13">
        <v>0.51</v>
      </c>
      <c r="K13" t="s">
        <v>78</v>
      </c>
      <c r="L13">
        <v>0.37</v>
      </c>
      <c r="M13">
        <v>0.27</v>
      </c>
      <c r="N13">
        <v>0.2</v>
      </c>
      <c r="O13">
        <v>0.18000000000000002</v>
      </c>
      <c r="P13">
        <v>0.65</v>
      </c>
      <c r="R13" s="30">
        <f t="shared" si="0"/>
        <v>0.51</v>
      </c>
      <c r="S13" s="30" t="str">
        <f t="shared" si="1"/>
        <v>..</v>
      </c>
      <c r="T13" s="30">
        <f t="shared" si="2"/>
        <v>0.37</v>
      </c>
      <c r="U13" s="30">
        <f t="shared" si="3"/>
        <v>0.27</v>
      </c>
      <c r="V13" s="30">
        <f t="shared" si="4"/>
        <v>0.2</v>
      </c>
      <c r="W13" s="30">
        <f t="shared" si="5"/>
        <v>0.18000000000000002</v>
      </c>
      <c r="X13" s="30">
        <f t="shared" si="6"/>
        <v>0.65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H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s="30" t="str">
        <f t="shared" si="0"/>
        <v>..</v>
      </c>
      <c r="S14" s="30" t="str">
        <f t="shared" si="1"/>
        <v>..</v>
      </c>
      <c r="T14" s="30" t="str">
        <f t="shared" si="2"/>
        <v>..</v>
      </c>
      <c r="U14" s="30" t="str">
        <f t="shared" si="3"/>
        <v>..</v>
      </c>
      <c r="V14" s="30" t="str">
        <f t="shared" si="4"/>
        <v>..</v>
      </c>
      <c r="W14" s="30" t="str">
        <f t="shared" si="5"/>
        <v>..</v>
      </c>
      <c r="X14" s="30" t="str">
        <f t="shared" si="6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0.30499999999999999</v>
      </c>
      <c r="D15" s="30">
        <f t="shared" si="8"/>
        <v>0.35</v>
      </c>
      <c r="E15" s="30">
        <f t="shared" si="9"/>
        <v>0.43333333333333329</v>
      </c>
      <c r="F15" s="30" t="str">
        <f t="shared" si="10"/>
        <v>..</v>
      </c>
      <c r="H15" s="34"/>
      <c r="J15">
        <v>0.33999999999999997</v>
      </c>
      <c r="K15" t="s">
        <v>78</v>
      </c>
      <c r="L15">
        <v>0.31</v>
      </c>
      <c r="M15">
        <v>0.36</v>
      </c>
      <c r="N15">
        <v>0.27</v>
      </c>
      <c r="O15">
        <v>0.35</v>
      </c>
      <c r="P15">
        <v>0.63</v>
      </c>
      <c r="R15" s="30">
        <f t="shared" si="0"/>
        <v>0.33999999999999997</v>
      </c>
      <c r="S15" s="30" t="str">
        <f t="shared" si="1"/>
        <v>..</v>
      </c>
      <c r="T15" s="30">
        <f t="shared" si="2"/>
        <v>0.31</v>
      </c>
      <c r="U15" s="30">
        <f t="shared" si="3"/>
        <v>0.36</v>
      </c>
      <c r="V15" s="30">
        <f t="shared" si="4"/>
        <v>0.27</v>
      </c>
      <c r="W15" s="30">
        <f t="shared" si="5"/>
        <v>0.35</v>
      </c>
      <c r="X15" s="30">
        <f t="shared" si="6"/>
        <v>0.63</v>
      </c>
    </row>
    <row r="16" spans="1:26" x14ac:dyDescent="0.35">
      <c r="A16" s="33" t="s">
        <v>15</v>
      </c>
      <c r="B16" s="34" t="s">
        <v>38</v>
      </c>
      <c r="C16" s="30">
        <f t="shared" si="7"/>
        <v>0.28500000000000003</v>
      </c>
      <c r="D16" s="30">
        <f t="shared" si="8"/>
        <v>0.3</v>
      </c>
      <c r="E16" s="30">
        <f t="shared" si="9"/>
        <v>0.36999999999999994</v>
      </c>
      <c r="F16" s="30" t="str">
        <f t="shared" si="10"/>
        <v>..</v>
      </c>
      <c r="H16" s="34"/>
      <c r="J16">
        <v>0.26</v>
      </c>
      <c r="K16" t="s">
        <v>78</v>
      </c>
      <c r="L16">
        <v>0.36</v>
      </c>
      <c r="M16">
        <v>0.34</v>
      </c>
      <c r="N16">
        <v>0.31</v>
      </c>
      <c r="O16">
        <v>0.3</v>
      </c>
      <c r="P16">
        <v>0.41</v>
      </c>
      <c r="R16" s="30">
        <f t="shared" si="0"/>
        <v>0.26</v>
      </c>
      <c r="S16" s="30" t="str">
        <f t="shared" si="1"/>
        <v>..</v>
      </c>
      <c r="T16" s="30">
        <f t="shared" si="2"/>
        <v>0.36</v>
      </c>
      <c r="U16" s="30">
        <f t="shared" si="3"/>
        <v>0.34</v>
      </c>
      <c r="V16" s="30">
        <f t="shared" si="4"/>
        <v>0.31</v>
      </c>
      <c r="W16" s="30">
        <f t="shared" si="5"/>
        <v>0.3</v>
      </c>
      <c r="X16" s="30">
        <f t="shared" si="6"/>
        <v>0.41</v>
      </c>
    </row>
    <row r="17" spans="1:24" x14ac:dyDescent="0.35">
      <c r="A17" s="33" t="s">
        <v>8</v>
      </c>
      <c r="B17" s="34" t="s">
        <v>39</v>
      </c>
      <c r="C17" s="30">
        <f t="shared" si="7"/>
        <v>0.24</v>
      </c>
      <c r="D17" s="30">
        <f t="shared" si="8"/>
        <v>0.27999999999999997</v>
      </c>
      <c r="E17" s="30">
        <f t="shared" si="9"/>
        <v>0.30666666666666664</v>
      </c>
      <c r="F17" s="30" t="str">
        <f t="shared" si="10"/>
        <v>..</v>
      </c>
      <c r="H17" s="34"/>
      <c r="J17">
        <v>0.16</v>
      </c>
      <c r="K17" t="s">
        <v>78</v>
      </c>
      <c r="L17">
        <v>0.33999999999999997</v>
      </c>
      <c r="M17">
        <v>0.24</v>
      </c>
      <c r="N17">
        <v>0.32</v>
      </c>
      <c r="O17">
        <v>0.27999999999999997</v>
      </c>
      <c r="P17">
        <v>0.34</v>
      </c>
      <c r="R17" s="30">
        <f t="shared" si="0"/>
        <v>0.16</v>
      </c>
      <c r="S17" s="30" t="str">
        <f t="shared" si="1"/>
        <v>..</v>
      </c>
      <c r="T17" s="30">
        <f t="shared" si="2"/>
        <v>0.33999999999999997</v>
      </c>
      <c r="U17" s="30">
        <f t="shared" si="3"/>
        <v>0.24</v>
      </c>
      <c r="V17" s="30">
        <f t="shared" si="4"/>
        <v>0.32</v>
      </c>
      <c r="W17" s="30">
        <f t="shared" si="5"/>
        <v>0.27999999999999997</v>
      </c>
      <c r="X17" s="30">
        <f t="shared" si="6"/>
        <v>0.34</v>
      </c>
    </row>
    <row r="18" spans="1:24" x14ac:dyDescent="0.35">
      <c r="A18" s="33" t="s">
        <v>9</v>
      </c>
      <c r="B18" s="34" t="s">
        <v>40</v>
      </c>
      <c r="C18" s="30">
        <f t="shared" si="7"/>
        <v>0.23</v>
      </c>
      <c r="D18" s="30">
        <f t="shared" si="8"/>
        <v>0.28000000000000003</v>
      </c>
      <c r="E18" s="30">
        <f t="shared" si="9"/>
        <v>0.4366666666666667</v>
      </c>
      <c r="F18" s="30" t="str">
        <f t="shared" si="10"/>
        <v>..</v>
      </c>
      <c r="H18" s="34"/>
      <c r="J18">
        <v>0.2</v>
      </c>
      <c r="K18" t="s">
        <v>78</v>
      </c>
      <c r="L18">
        <v>0.33</v>
      </c>
      <c r="M18">
        <v>0.3</v>
      </c>
      <c r="N18">
        <v>0.26</v>
      </c>
      <c r="O18">
        <v>0.28000000000000003</v>
      </c>
      <c r="P18">
        <v>0.68</v>
      </c>
      <c r="R18" s="30">
        <f t="shared" si="0"/>
        <v>0.2</v>
      </c>
      <c r="S18" s="30" t="str">
        <f t="shared" si="1"/>
        <v>..</v>
      </c>
      <c r="T18" s="30">
        <f t="shared" si="2"/>
        <v>0.33</v>
      </c>
      <c r="U18" s="30">
        <f t="shared" si="3"/>
        <v>0.3</v>
      </c>
      <c r="V18" s="30">
        <f t="shared" si="4"/>
        <v>0.26</v>
      </c>
      <c r="W18" s="30">
        <f t="shared" si="5"/>
        <v>0.28000000000000003</v>
      </c>
      <c r="X18" s="30">
        <f t="shared" si="6"/>
        <v>0.68</v>
      </c>
    </row>
    <row r="19" spans="1:24" x14ac:dyDescent="0.35">
      <c r="A19" s="33" t="s">
        <v>10</v>
      </c>
      <c r="B19" s="34" t="s">
        <v>41</v>
      </c>
      <c r="C19" s="30">
        <f t="shared" si="7"/>
        <v>0.16500000000000001</v>
      </c>
      <c r="D19" s="30">
        <f t="shared" si="8"/>
        <v>0.17</v>
      </c>
      <c r="E19" s="30">
        <f t="shared" si="9"/>
        <v>0.27333333333333337</v>
      </c>
      <c r="F19" s="30" t="str">
        <f t="shared" si="10"/>
        <v>..</v>
      </c>
      <c r="H19" s="34"/>
      <c r="J19">
        <v>0.11</v>
      </c>
      <c r="K19" t="s">
        <v>78</v>
      </c>
      <c r="L19">
        <v>0.19</v>
      </c>
      <c r="M19">
        <v>0.12000000000000001</v>
      </c>
      <c r="N19">
        <v>0.22</v>
      </c>
      <c r="O19">
        <v>0.17</v>
      </c>
      <c r="P19">
        <v>0.51</v>
      </c>
      <c r="R19" s="30">
        <f t="shared" si="0"/>
        <v>0.11</v>
      </c>
      <c r="S19" s="30" t="str">
        <f t="shared" si="1"/>
        <v>..</v>
      </c>
      <c r="T19" s="30">
        <f t="shared" si="2"/>
        <v>0.19</v>
      </c>
      <c r="U19" s="30">
        <f t="shared" si="3"/>
        <v>0.12000000000000001</v>
      </c>
      <c r="V19" s="30">
        <f t="shared" si="4"/>
        <v>0.22</v>
      </c>
      <c r="W19" s="30">
        <f t="shared" si="5"/>
        <v>0.17</v>
      </c>
      <c r="X19" s="30">
        <f t="shared" si="6"/>
        <v>0.51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0.33</v>
      </c>
      <c r="E20" s="30">
        <f t="shared" si="9"/>
        <v>0.49666666666666665</v>
      </c>
      <c r="F20" s="30" t="str">
        <f t="shared" si="10"/>
        <v>..</v>
      </c>
      <c r="H20" s="34"/>
      <c r="J20">
        <v>0.23</v>
      </c>
      <c r="K20" t="s">
        <v>78</v>
      </c>
      <c r="L20">
        <v>0.43</v>
      </c>
      <c r="M20">
        <v>0.43</v>
      </c>
      <c r="N20">
        <v>0.39</v>
      </c>
      <c r="O20">
        <v>0.33</v>
      </c>
      <c r="P20">
        <v>0.63</v>
      </c>
      <c r="R20" s="30">
        <f t="shared" si="0"/>
        <v>0.23</v>
      </c>
      <c r="S20" s="30" t="str">
        <f t="shared" si="1"/>
        <v>..</v>
      </c>
      <c r="T20" s="30">
        <f t="shared" si="2"/>
        <v>0.43</v>
      </c>
      <c r="U20" s="30">
        <f t="shared" si="3"/>
        <v>0.43</v>
      </c>
      <c r="V20" s="30">
        <f t="shared" si="4"/>
        <v>0.39</v>
      </c>
      <c r="W20" s="30">
        <f t="shared" si="5"/>
        <v>0.33</v>
      </c>
      <c r="X20" s="30">
        <f t="shared" si="6"/>
        <v>0.63</v>
      </c>
    </row>
    <row r="21" spans="1:24" x14ac:dyDescent="0.35">
      <c r="A21" s="33" t="s">
        <v>12</v>
      </c>
      <c r="B21" s="34" t="s">
        <v>43</v>
      </c>
      <c r="C21" s="30">
        <f t="shared" si="7"/>
        <v>0.22000000000000003</v>
      </c>
      <c r="D21" s="30">
        <f t="shared" si="8"/>
        <v>0.2</v>
      </c>
      <c r="E21" s="30">
        <f t="shared" si="9"/>
        <v>0.44</v>
      </c>
      <c r="F21" s="30" t="str">
        <f t="shared" si="10"/>
        <v>..</v>
      </c>
      <c r="H21" s="34"/>
      <c r="J21">
        <v>0.28000000000000003</v>
      </c>
      <c r="K21" t="s">
        <v>78</v>
      </c>
      <c r="L21">
        <v>0.24</v>
      </c>
      <c r="M21">
        <v>0.32</v>
      </c>
      <c r="N21">
        <v>0.16</v>
      </c>
      <c r="O21">
        <v>0.2</v>
      </c>
      <c r="P21">
        <v>0.76</v>
      </c>
      <c r="R21" s="30">
        <f t="shared" si="0"/>
        <v>0.28000000000000003</v>
      </c>
      <c r="S21" s="30" t="str">
        <f t="shared" si="1"/>
        <v>..</v>
      </c>
      <c r="T21" s="30">
        <f t="shared" si="2"/>
        <v>0.24</v>
      </c>
      <c r="U21" s="30">
        <f t="shared" si="3"/>
        <v>0.32</v>
      </c>
      <c r="V21" s="30">
        <f t="shared" si="4"/>
        <v>0.16</v>
      </c>
      <c r="W21" s="30">
        <f t="shared" si="5"/>
        <v>0.2</v>
      </c>
      <c r="X21" s="30">
        <f t="shared" si="6"/>
        <v>0.76</v>
      </c>
    </row>
    <row r="22" spans="1:24" x14ac:dyDescent="0.35">
      <c r="A22" s="33" t="s">
        <v>14</v>
      </c>
      <c r="B22" s="34" t="s">
        <v>44</v>
      </c>
      <c r="C22" s="30">
        <f t="shared" si="7"/>
        <v>0.32</v>
      </c>
      <c r="D22" s="30">
        <f t="shared" si="8"/>
        <v>0.4</v>
      </c>
      <c r="E22" s="30">
        <f t="shared" si="9"/>
        <v>0.5</v>
      </c>
      <c r="F22" s="30" t="str">
        <f t="shared" si="10"/>
        <v>..</v>
      </c>
      <c r="H22" s="34"/>
      <c r="J22">
        <v>0.22</v>
      </c>
      <c r="K22" t="s">
        <v>78</v>
      </c>
      <c r="L22">
        <v>0.44</v>
      </c>
      <c r="M22">
        <v>0.4</v>
      </c>
      <c r="N22">
        <v>0.42</v>
      </c>
      <c r="O22">
        <v>0.4</v>
      </c>
      <c r="P22">
        <v>0.66</v>
      </c>
      <c r="R22" s="30">
        <f t="shared" si="0"/>
        <v>0.22</v>
      </c>
      <c r="S22" s="30" t="str">
        <f t="shared" si="1"/>
        <v>..</v>
      </c>
      <c r="T22" s="30">
        <f t="shared" si="2"/>
        <v>0.44</v>
      </c>
      <c r="U22" s="30">
        <f t="shared" si="3"/>
        <v>0.4</v>
      </c>
      <c r="V22" s="30">
        <f t="shared" si="4"/>
        <v>0.42</v>
      </c>
      <c r="W22" s="30">
        <f t="shared" si="5"/>
        <v>0.4</v>
      </c>
      <c r="X22" s="30">
        <f t="shared" si="6"/>
        <v>0.66</v>
      </c>
    </row>
    <row r="23" spans="1:24" x14ac:dyDescent="0.35">
      <c r="A23" s="33" t="s">
        <v>13</v>
      </c>
      <c r="B23" s="34" t="s">
        <v>45</v>
      </c>
      <c r="C23" s="30">
        <f t="shared" si="7"/>
        <v>0.30500000000000005</v>
      </c>
      <c r="D23" s="30">
        <f t="shared" si="8"/>
        <v>0.48</v>
      </c>
      <c r="E23" s="30">
        <f t="shared" si="9"/>
        <v>0.3833333333333333</v>
      </c>
      <c r="F23" s="30" t="str">
        <f t="shared" si="10"/>
        <v>..</v>
      </c>
      <c r="H23" s="34"/>
      <c r="J23">
        <v>0.28000000000000003</v>
      </c>
      <c r="K23" t="s">
        <v>78</v>
      </c>
      <c r="L23">
        <v>0.24000000000000002</v>
      </c>
      <c r="M23">
        <v>0.3</v>
      </c>
      <c r="N23">
        <v>0.33</v>
      </c>
      <c r="O23">
        <v>0.48</v>
      </c>
      <c r="P23">
        <v>0.61</v>
      </c>
      <c r="R23" s="30">
        <f t="shared" si="0"/>
        <v>0.28000000000000003</v>
      </c>
      <c r="S23" s="30" t="str">
        <f t="shared" si="1"/>
        <v>..</v>
      </c>
      <c r="T23" s="30">
        <f t="shared" si="2"/>
        <v>0.24000000000000002</v>
      </c>
      <c r="U23" s="30">
        <f t="shared" si="3"/>
        <v>0.3</v>
      </c>
      <c r="V23" s="30">
        <f t="shared" si="4"/>
        <v>0.33</v>
      </c>
      <c r="W23" s="30">
        <f t="shared" si="5"/>
        <v>0.48</v>
      </c>
      <c r="X23" s="30">
        <f t="shared" si="6"/>
        <v>0.61</v>
      </c>
    </row>
    <row r="24" spans="1:24" x14ac:dyDescent="0.35">
      <c r="A24" s="33" t="s">
        <v>16</v>
      </c>
      <c r="B24" s="34" t="s">
        <v>46</v>
      </c>
      <c r="C24" s="30">
        <f t="shared" si="7"/>
        <v>0.45</v>
      </c>
      <c r="D24" s="30">
        <f t="shared" si="8"/>
        <v>0.35000000000000003</v>
      </c>
      <c r="E24" s="30">
        <f t="shared" si="9"/>
        <v>0.59333333333333338</v>
      </c>
      <c r="F24" s="30" t="str">
        <f t="shared" si="10"/>
        <v>..</v>
      </c>
      <c r="H24" s="34"/>
      <c r="J24">
        <v>0.52</v>
      </c>
      <c r="K24" t="s">
        <v>78</v>
      </c>
      <c r="L24">
        <v>0.55000000000000004</v>
      </c>
      <c r="M24">
        <v>0.42</v>
      </c>
      <c r="N24">
        <v>0.38</v>
      </c>
      <c r="O24">
        <v>0.35000000000000003</v>
      </c>
      <c r="P24">
        <v>0.81</v>
      </c>
      <c r="R24" s="30">
        <f t="shared" si="0"/>
        <v>0.52</v>
      </c>
      <c r="S24" s="30" t="str">
        <f t="shared" si="1"/>
        <v>..</v>
      </c>
      <c r="T24" s="30">
        <f t="shared" si="2"/>
        <v>0.55000000000000004</v>
      </c>
      <c r="U24" s="30">
        <f t="shared" si="3"/>
        <v>0.42</v>
      </c>
      <c r="V24" s="30">
        <f t="shared" si="4"/>
        <v>0.38</v>
      </c>
      <c r="W24" s="30">
        <f t="shared" si="5"/>
        <v>0.35000000000000003</v>
      </c>
      <c r="X24" s="30">
        <f t="shared" si="6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0.245</v>
      </c>
      <c r="D25" s="30">
        <f t="shared" si="8"/>
        <v>0.16</v>
      </c>
      <c r="E25" s="30">
        <f t="shared" si="9"/>
        <v>0.33666666666666673</v>
      </c>
      <c r="F25" s="30" t="str">
        <f t="shared" si="10"/>
        <v>..</v>
      </c>
      <c r="H25" s="34"/>
      <c r="J25">
        <v>0.3</v>
      </c>
      <c r="K25" t="s">
        <v>78</v>
      </c>
      <c r="L25">
        <v>0.28000000000000003</v>
      </c>
      <c r="M25">
        <v>0.17</v>
      </c>
      <c r="N25">
        <v>0.19</v>
      </c>
      <c r="O25">
        <v>0.16</v>
      </c>
      <c r="P25">
        <v>0.56000000000000005</v>
      </c>
      <c r="R25" s="30">
        <f t="shared" si="0"/>
        <v>0.3</v>
      </c>
      <c r="S25" s="30" t="str">
        <f t="shared" si="1"/>
        <v>..</v>
      </c>
      <c r="T25" s="30">
        <f t="shared" si="2"/>
        <v>0.28000000000000003</v>
      </c>
      <c r="U25" s="30">
        <f t="shared" si="3"/>
        <v>0.17</v>
      </c>
      <c r="V25" s="30">
        <f t="shared" si="4"/>
        <v>0.19</v>
      </c>
      <c r="W25" s="30">
        <f t="shared" si="5"/>
        <v>0.16</v>
      </c>
      <c r="X25" s="30">
        <f t="shared" si="6"/>
        <v>0.56000000000000005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t="s">
        <v>25</v>
      </c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5"/>
      <c r="L30" s="35"/>
      <c r="M30" s="35"/>
      <c r="N30" s="35"/>
      <c r="O30" s="35"/>
      <c r="P30" s="35"/>
    </row>
    <row r="31" spans="1:24" x14ac:dyDescent="0.35">
      <c r="A31" s="36"/>
      <c r="B31" s="34"/>
      <c r="C31" s="31"/>
      <c r="D31" s="31"/>
      <c r="E31" s="31"/>
      <c r="F31" s="31"/>
      <c r="G31" s="31"/>
      <c r="J31" s="35"/>
      <c r="K31" s="35"/>
      <c r="L31" s="35"/>
      <c r="M31" s="35"/>
      <c r="N31" s="35"/>
      <c r="O31" s="35"/>
      <c r="P31" s="35"/>
    </row>
    <row r="32" spans="1:24" x14ac:dyDescent="0.35">
      <c r="A32" s="36"/>
      <c r="B32" s="34"/>
      <c r="C32" s="31"/>
      <c r="D32" s="31"/>
      <c r="E32" s="31"/>
      <c r="F32" s="31"/>
      <c r="G32" s="31"/>
      <c r="J32" s="35"/>
      <c r="K32" s="35"/>
      <c r="L32" s="35"/>
      <c r="M32" s="35"/>
      <c r="N32" s="35"/>
      <c r="O32" s="35"/>
      <c r="P32" s="35"/>
    </row>
    <row r="33" spans="1:16" x14ac:dyDescent="0.35">
      <c r="A33" s="36"/>
      <c r="B33" s="34"/>
      <c r="C33" s="31"/>
      <c r="D33" s="31"/>
      <c r="E33" s="31"/>
      <c r="F33" s="31"/>
      <c r="G33" s="31"/>
      <c r="J33" s="35"/>
      <c r="K33" s="35"/>
      <c r="L33" s="35"/>
      <c r="M33" s="35"/>
      <c r="N33" s="35"/>
      <c r="O33" s="35"/>
      <c r="P33" s="35"/>
    </row>
    <row r="34" spans="1:16" x14ac:dyDescent="0.35">
      <c r="A34" s="36"/>
      <c r="B34" s="34"/>
      <c r="C34" s="31"/>
      <c r="D34" s="31"/>
      <c r="E34" s="31"/>
      <c r="F34" s="31"/>
      <c r="G34" s="31"/>
      <c r="J34" s="35"/>
      <c r="K34" s="35"/>
      <c r="L34" s="35"/>
      <c r="M34" s="35"/>
      <c r="N34" s="35"/>
      <c r="O34" s="35"/>
      <c r="P34" s="35"/>
    </row>
    <row r="35" spans="1:16" x14ac:dyDescent="0.35">
      <c r="A35" s="36"/>
      <c r="B35" s="34"/>
      <c r="C35" s="31"/>
      <c r="D35" s="31"/>
      <c r="E35" s="31"/>
      <c r="F35" s="31"/>
      <c r="G35" s="31"/>
      <c r="J35" s="35"/>
      <c r="K35" s="35"/>
      <c r="L35" t="s">
        <v>140</v>
      </c>
      <c r="M35" s="35"/>
      <c r="N35" s="35"/>
      <c r="O35" s="35"/>
      <c r="P35" s="35"/>
    </row>
    <row r="36" spans="1:16" x14ac:dyDescent="0.35">
      <c r="A36" s="36"/>
      <c r="B36" s="34"/>
      <c r="C36" s="31"/>
      <c r="D36" s="31"/>
      <c r="E36" s="31"/>
      <c r="F36" s="31"/>
      <c r="G36" s="31"/>
      <c r="J36" s="35"/>
      <c r="K36" s="35"/>
      <c r="M36" s="35"/>
      <c r="N36" s="35"/>
      <c r="O36" s="35"/>
      <c r="P36" s="35"/>
    </row>
    <row r="37" spans="1:16" x14ac:dyDescent="0.35">
      <c r="A37" s="36"/>
      <c r="B37" s="34"/>
      <c r="C37" s="31"/>
      <c r="D37" s="31"/>
      <c r="E37" s="31"/>
      <c r="F37" s="31"/>
      <c r="G37" s="31"/>
      <c r="J37" s="35"/>
      <c r="K37" s="35"/>
      <c r="M37" s="35"/>
      <c r="N37" s="35"/>
      <c r="O37" s="35"/>
      <c r="P37" s="35"/>
    </row>
    <row r="38" spans="1:16" x14ac:dyDescent="0.35">
      <c r="A38" s="36"/>
      <c r="B38" s="34"/>
      <c r="C38" s="31"/>
      <c r="D38" s="31"/>
      <c r="E38" s="31"/>
      <c r="F38" s="31"/>
      <c r="G38" s="31"/>
      <c r="J38" s="35"/>
      <c r="K38" s="35"/>
      <c r="L38" s="35"/>
      <c r="M38" s="35"/>
      <c r="N38" s="35"/>
      <c r="O38" s="35"/>
      <c r="P38" s="35"/>
    </row>
    <row r="39" spans="1:16" x14ac:dyDescent="0.35">
      <c r="A39" s="36"/>
      <c r="B39" s="34"/>
      <c r="C39" s="31"/>
      <c r="D39" s="31"/>
      <c r="E39" s="31"/>
      <c r="F39" s="31"/>
      <c r="G39" s="31"/>
      <c r="J39" s="35"/>
      <c r="K39" s="35"/>
      <c r="L39" s="35"/>
      <c r="M39" s="35"/>
      <c r="N39" s="35"/>
      <c r="O39" s="35"/>
      <c r="P39" s="35"/>
    </row>
    <row r="40" spans="1:16" x14ac:dyDescent="0.35">
      <c r="A40" s="36"/>
      <c r="B40" s="34"/>
      <c r="C40" s="31"/>
      <c r="D40" s="31"/>
      <c r="E40" s="31"/>
      <c r="F40" s="31"/>
      <c r="G40" s="31"/>
      <c r="J40" s="35"/>
      <c r="K40" s="35"/>
      <c r="L40" s="35"/>
      <c r="M40" s="35"/>
      <c r="N40" s="35"/>
      <c r="O40" s="35"/>
      <c r="P40" s="35"/>
    </row>
    <row r="41" spans="1:16" x14ac:dyDescent="0.35">
      <c r="A41" s="36"/>
      <c r="B41" s="34"/>
      <c r="C41" s="31"/>
      <c r="D41" s="31"/>
      <c r="E41" s="31"/>
      <c r="F41" s="31"/>
      <c r="G41" s="31"/>
      <c r="J41" s="35"/>
      <c r="K41" s="35"/>
      <c r="L41" s="35"/>
      <c r="M41" s="35"/>
      <c r="N41" s="35"/>
      <c r="O41" s="35"/>
      <c r="P41" s="35"/>
    </row>
    <row r="42" spans="1:16" x14ac:dyDescent="0.35">
      <c r="A42" s="36"/>
      <c r="B42" s="34"/>
      <c r="C42" s="31"/>
      <c r="D42" s="31"/>
      <c r="E42" s="31"/>
      <c r="F42" s="31"/>
      <c r="G42" s="31"/>
      <c r="J42" s="35"/>
      <c r="K42" s="35"/>
      <c r="L42" s="35"/>
      <c r="M42" s="35"/>
      <c r="N42" s="35"/>
      <c r="O42" s="35"/>
      <c r="P42" s="35"/>
    </row>
    <row r="43" spans="1:16" x14ac:dyDescent="0.35">
      <c r="A43" s="36"/>
      <c r="B43" s="34"/>
      <c r="C43" s="31"/>
      <c r="D43" s="31"/>
      <c r="E43" s="31"/>
      <c r="F43" s="31"/>
      <c r="G43" s="31"/>
      <c r="J43" s="35"/>
      <c r="K43" s="35"/>
      <c r="L43" s="35"/>
      <c r="M43" s="35"/>
      <c r="N43" s="35"/>
      <c r="O43" s="35"/>
      <c r="P43" s="35"/>
    </row>
    <row r="44" spans="1:16" x14ac:dyDescent="0.35">
      <c r="A44" s="36"/>
      <c r="B44" s="34"/>
      <c r="C44" s="31"/>
      <c r="D44" s="31"/>
      <c r="E44" s="31"/>
      <c r="F44" s="31"/>
      <c r="G44" s="31"/>
      <c r="J44" s="35"/>
      <c r="K44" s="35"/>
      <c r="L44" s="35"/>
      <c r="M44" s="35"/>
      <c r="N44" s="35"/>
      <c r="O44" s="35"/>
      <c r="P44" s="35"/>
    </row>
    <row r="45" spans="1:16" x14ac:dyDescent="0.35">
      <c r="A45" s="36"/>
      <c r="B45" s="34"/>
      <c r="C45" s="31"/>
      <c r="D45" s="31"/>
      <c r="E45" s="31"/>
      <c r="F45" s="31"/>
      <c r="G45" s="31"/>
      <c r="J45" s="35"/>
      <c r="K45" s="35"/>
      <c r="L45" s="35"/>
      <c r="M45" s="35"/>
      <c r="N45" s="35"/>
      <c r="O45" s="35"/>
      <c r="P45" s="35"/>
    </row>
    <row r="46" spans="1:16" x14ac:dyDescent="0.35">
      <c r="A46" s="36"/>
      <c r="B46" s="34"/>
      <c r="C46" s="31"/>
      <c r="D46" s="31"/>
      <c r="E46" s="31"/>
      <c r="F46" s="31"/>
      <c r="G46" s="31"/>
      <c r="J46" s="35"/>
      <c r="K46" s="35"/>
      <c r="L46" s="35"/>
      <c r="M46" s="35"/>
      <c r="N46" s="35"/>
      <c r="O46" s="35"/>
      <c r="P46" s="35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LEGEND</vt:lpstr>
      <vt:lpstr>WGI2023</vt:lpstr>
      <vt:lpstr>WGI20202122</vt:lpstr>
      <vt:lpstr>WGI201819</vt:lpstr>
      <vt:lpstr>WGI2017</vt:lpstr>
      <vt:lpstr>WGI2016</vt:lpstr>
      <vt:lpstr>WGI2015</vt:lpstr>
      <vt:lpstr>WGI201314</vt:lpstr>
      <vt:lpstr>WGI20112012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  <vt:lpstr>WGI2000</vt:lpstr>
      <vt:lpstr>WGI1998</vt:lpstr>
      <vt:lpstr>WGI1996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2012-05-16T13:35:42Z</dcterms:created>
  <dcterms:modified xsi:type="dcterms:W3CDTF">2024-08-21T16:03:49Z</dcterms:modified>
</cp:coreProperties>
</file>